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sncf.sharepoint.com/sites/RegulationGCGrpO365/Documents partages/DRG/DRG 2025/0.Rédaction DRG 25/version Saisine/"/>
    </mc:Choice>
  </mc:AlternateContent>
  <xr:revisionPtr revIDLastSave="749" documentId="11_E49AC2840C1F902B9B5E612B3B5E7A6E408DB752" xr6:coauthVersionLast="47" xr6:coauthVersionMax="47" xr10:uidLastSave="{FC337C35-D2B0-43C1-9353-FB1F2BFA624D}"/>
  <bookViews>
    <workbookView xWindow="-120" yWindow="-120" windowWidth="20730" windowHeight="11040" xr2:uid="{00000000-000D-0000-FFFF-FFFF00000000}"/>
  </bookViews>
  <sheets>
    <sheet name="PBU" sheetId="1" r:id="rId1"/>
    <sheet name="PMR" sheetId="5" r:id="rId2"/>
    <sheet name="PE" sheetId="2" r:id="rId3"/>
    <sheet name="PFU" sheetId="6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16" i="1" l="1"/>
  <c r="E9" i="1" l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1" i="1"/>
  <c r="E62" i="1"/>
  <c r="E63" i="1"/>
  <c r="E64" i="1"/>
  <c r="E65" i="1"/>
  <c r="E8" i="1"/>
  <c r="E60" i="1" l="1"/>
</calcChain>
</file>

<file path=xl/sharedStrings.xml><?xml version="1.0" encoding="utf-8"?>
<sst xmlns="http://schemas.openxmlformats.org/spreadsheetml/2006/main" count="155" uniqueCount="74">
  <si>
    <t>Conventionné Régional</t>
  </si>
  <si>
    <t>Autres trains</t>
  </si>
  <si>
    <t>Total</t>
  </si>
  <si>
    <t>A AUV-RHONE ALPES</t>
  </si>
  <si>
    <t>A BRETAGNE</t>
  </si>
  <si>
    <t>A CENTRE VAL DE LOIRE</t>
  </si>
  <si>
    <t>A GRAND EST</t>
  </si>
  <si>
    <t>A HAUTS DE FRANCE</t>
  </si>
  <si>
    <t>A NORMANDIE</t>
  </si>
  <si>
    <t>A NOUVELLE AQUITAINE</t>
  </si>
  <si>
    <t>A OCCITANIE</t>
  </si>
  <si>
    <t>A PACA</t>
  </si>
  <si>
    <t>A PAYS DE LA LOIRE</t>
  </si>
  <si>
    <t>B AUV-RHONE ALPES</t>
  </si>
  <si>
    <t>B BRETAGNE</t>
  </si>
  <si>
    <t>B CENTRE VAL DE LOIRE</t>
  </si>
  <si>
    <t>B GRAND EST</t>
  </si>
  <si>
    <t>B HAUTS DE FRANCE</t>
  </si>
  <si>
    <t>B ILE-DE-FRANCE</t>
  </si>
  <si>
    <t>B NORMANDIE</t>
  </si>
  <si>
    <t>B NOUVELLE AQUITAINE</t>
  </si>
  <si>
    <t>B OCCITANIE</t>
  </si>
  <si>
    <t>B PACA</t>
  </si>
  <si>
    <t>B PAYS DE LA LOIRE</t>
  </si>
  <si>
    <t>C AUV-RHONE ALPES</t>
  </si>
  <si>
    <t>C BRETAGNE</t>
  </si>
  <si>
    <t>C CENTRE VAL DE LOIRE</t>
  </si>
  <si>
    <t>C GRAND EST</t>
  </si>
  <si>
    <t>C HAUTS DE FRANCE</t>
  </si>
  <si>
    <t>C ILE-DE-FRANCE</t>
  </si>
  <si>
    <t>C NORMANDIE</t>
  </si>
  <si>
    <t>C NOUVELLE AQUITAINE</t>
  </si>
  <si>
    <t>C OCCITANIE</t>
  </si>
  <si>
    <t>C PACA</t>
  </si>
  <si>
    <t>C PAYS DE LA LOIRE</t>
  </si>
  <si>
    <t>TGA AEROPORT CDG 2 TGV</t>
  </si>
  <si>
    <t>TGA BORDEAUX</t>
  </si>
  <si>
    <t>TGA GRENOBLE</t>
  </si>
  <si>
    <t>TGA LILLE EUROPE</t>
  </si>
  <si>
    <t>TGA LILLE FLANDRES</t>
  </si>
  <si>
    <t>TGA LYON PART-DIEU</t>
  </si>
  <si>
    <t>TGA MARSEILLE ST CHARLES</t>
  </si>
  <si>
    <t>TGA MONTPELLIER</t>
  </si>
  <si>
    <t>TGA NANCY</t>
  </si>
  <si>
    <t>TGA NANTES</t>
  </si>
  <si>
    <t>TGA NICE</t>
  </si>
  <si>
    <t>TGA PARIS EST</t>
  </si>
  <si>
    <t>TGA PARIS NORD</t>
  </si>
  <si>
    <t>TGA PARIS ST LAZARE</t>
  </si>
  <si>
    <t>TGA RENNES</t>
  </si>
  <si>
    <t>TGA STRASBOURG</t>
  </si>
  <si>
    <t>TGA TOULOUSE</t>
  </si>
  <si>
    <t>Tous transporteurs</t>
  </si>
  <si>
    <t>A BOURGOGNE FC</t>
  </si>
  <si>
    <t>B BOURGOGNE FC</t>
  </si>
  <si>
    <t>C BOURGOGNE FC</t>
  </si>
  <si>
    <t>TGA SUD PARIS</t>
  </si>
  <si>
    <t>Version</t>
  </si>
  <si>
    <t>A TGV à fort trafic et correspondances Autres</t>
  </si>
  <si>
    <t>A TGV à fort trafic et correspondances TER</t>
  </si>
  <si>
    <t>A TGV contournement de Paris</t>
  </si>
  <si>
    <t>A TGV à trafic modéré et correspondances Autres</t>
  </si>
  <si>
    <t>A TGV à trafic modéré et correspondances TER</t>
  </si>
  <si>
    <t>Périmètre tarifaire</t>
  </si>
  <si>
    <t>Consultation</t>
  </si>
  <si>
    <t>A TGV à fort trafic et correspondance Autres</t>
  </si>
  <si>
    <t>A TGV à fort trafic et correspondance TER</t>
  </si>
  <si>
    <t>TOTAL unités d'œuvres</t>
  </si>
  <si>
    <t>DRG 2025 - ANNEXE A1.2 : Prévisions d'unités d'œuvres (nombre d'appels par an) pour la plateforme unique d'information/réservation des PMR/PSH</t>
  </si>
  <si>
    <t>DRG 2025- ANNEXE A1.2 : Prévisions d'unités d'œuvres en portes d'embarquement</t>
  </si>
  <si>
    <t>DRG 2025 - ANNEXE A1.2 : Prévisions d'unités d'œuvres en prestations PMR/ PSH</t>
  </si>
  <si>
    <t>DRG 2025 - ANNEXE A1.2 : Prévisions de départs-trains</t>
  </si>
  <si>
    <t>Saisine</t>
  </si>
  <si>
    <t>2025_TRF_GRT_09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</si>
</sst>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sz val="11"/>
      <color indexed="64"/>
      <name val="Arial"/>
      <family val="2"/>
    </font>
    <font>
      <sz val="10"/>
      <color indexed="64"/>
      <name val="Calibri Light"/>
      <family val="2"/>
      <scheme val="major"/>
    </font>
    <font>
      <sz val="10"/>
      <name val="Tahoma"/>
      <family val="2"/>
    </font>
    <font>
      <b/>
      <sz val="11"/>
      <color indexed="64"/>
      <name val="Arial"/>
      <family val="2"/>
    </font>
    <font>
      <b/>
      <sz val="18"/>
      <color theme="0"/>
      <name val="Calibri"/>
      <family val="2"/>
      <scheme val="minor"/>
    </font>
    <font>
      <sz val="1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0"/>
      <color indexed="64"/>
      <name val="Calibri Light"/>
      <family val="2"/>
      <scheme val="major"/>
    </font>
    <font>
      <sz val="11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A1006B"/>
        <bgColor indexed="64"/>
      </patternFill>
    </fill>
    <fill>
      <patternFill patternType="solid">
        <fgColor rgb="FFE1E1E1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theme="0"/>
      </left>
      <right style="medium">
        <color theme="0"/>
      </right>
      <top style="medium">
        <color theme="0"/>
      </top>
      <bottom style="medium">
        <color theme="0"/>
      </bottom>
      <diagonal/>
    </border>
    <border>
      <left style="medium">
        <color theme="0"/>
      </left>
      <right style="medium">
        <color theme="0"/>
      </right>
      <top style="medium">
        <color theme="0"/>
      </top>
      <bottom style="medium">
        <color theme="0"/>
      </bottom>
      <diagonal style="thin">
        <color indexed="64"/>
      </diagonal>
    </border>
    <border>
      <left style="medium">
        <color theme="0"/>
      </left>
      <right/>
      <top style="medium">
        <color theme="0"/>
      </top>
      <bottom style="medium">
        <color theme="0"/>
      </bottom>
      <diagonal style="thin">
        <color indexed="64"/>
      </diagonal>
    </border>
    <border>
      <left/>
      <right/>
      <top style="medium">
        <color theme="0"/>
      </top>
      <bottom style="medium">
        <color theme="0"/>
      </bottom>
      <diagonal style="thin">
        <color indexed="64"/>
      </diagonal>
    </border>
    <border>
      <left/>
      <right style="medium">
        <color theme="0"/>
      </right>
      <top style="medium">
        <color theme="0"/>
      </top>
      <bottom style="medium">
        <color theme="0"/>
      </bottom>
      <diagonal style="thin">
        <color indexed="64"/>
      </diagonal>
    </border>
  </borders>
  <cellStyleXfs count="10">
    <xf numFmtId="0" fontId="0" fillId="0" borderId="0"/>
    <xf numFmtId="0" fontId="1" fillId="2" borderId="1">
      <alignment horizontal="center" vertical="center"/>
    </xf>
    <xf numFmtId="0" fontId="3" fillId="0" borderId="0"/>
    <xf numFmtId="0" fontId="4" fillId="3" borderId="1">
      <alignment horizontal="center" vertical="center"/>
    </xf>
    <xf numFmtId="0" fontId="3" fillId="0" borderId="0"/>
    <xf numFmtId="0" fontId="1" fillId="4" borderId="1">
      <alignment horizontal="left" vertical="center"/>
    </xf>
    <xf numFmtId="0" fontId="4" fillId="5" borderId="1">
      <alignment horizontal="right" vertical="center"/>
    </xf>
    <xf numFmtId="0" fontId="4" fillId="3" borderId="1">
      <alignment horizontal="right" vertical="center"/>
    </xf>
    <xf numFmtId="0" fontId="4" fillId="3" borderId="1">
      <alignment horizontal="left" vertical="center"/>
    </xf>
    <xf numFmtId="9" fontId="10" fillId="0" borderId="0" applyFont="0" applyFill="0" applyBorder="0" applyAlignment="0" applyProtection="0"/>
  </cellStyleXfs>
  <cellXfs count="30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Fill="1"/>
    <xf numFmtId="0" fontId="6" fillId="8" borderId="2" xfId="0" applyFont="1" applyFill="1" applyBorder="1" applyAlignment="1">
      <alignment horizontal="left" vertical="center"/>
    </xf>
    <xf numFmtId="14" fontId="6" fillId="6" borderId="2" xfId="0" applyNumberFormat="1" applyFont="1" applyFill="1" applyBorder="1" applyAlignment="1">
      <alignment horizontal="center" vertical="center"/>
    </xf>
    <xf numFmtId="0" fontId="0" fillId="6" borderId="2" xfId="0" applyFill="1" applyBorder="1"/>
    <xf numFmtId="3" fontId="0" fillId="6" borderId="2" xfId="0" applyNumberFormat="1" applyFill="1" applyBorder="1" applyAlignment="1">
      <alignment horizontal="center" vertical="center"/>
    </xf>
    <xf numFmtId="0" fontId="0" fillId="0" borderId="2" xfId="0" applyBorder="1"/>
    <xf numFmtId="49" fontId="2" fillId="6" borderId="3" xfId="5" applyNumberFormat="1" applyFont="1" applyFill="1" applyBorder="1">
      <alignment horizontal="left" vertical="center"/>
    </xf>
    <xf numFmtId="0" fontId="0" fillId="9" borderId="2" xfId="0" applyFont="1" applyFill="1" applyBorder="1" applyAlignment="1">
      <alignment horizontal="center" vertical="center"/>
    </xf>
    <xf numFmtId="0" fontId="0" fillId="9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6" fillId="8" borderId="2" xfId="0" applyFont="1" applyFill="1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0" fillId="6" borderId="2" xfId="0" applyFill="1" applyBorder="1" applyAlignment="1">
      <alignment horizontal="center"/>
    </xf>
    <xf numFmtId="3" fontId="7" fillId="6" borderId="2" xfId="0" applyNumberFormat="1" applyFont="1" applyFill="1" applyBorder="1" applyAlignment="1">
      <alignment horizontal="center" vertical="center"/>
    </xf>
    <xf numFmtId="3" fontId="0" fillId="0" borderId="0" xfId="0" applyNumberFormat="1" applyAlignment="1">
      <alignment horizontal="center" vertical="center"/>
    </xf>
    <xf numFmtId="3" fontId="0" fillId="9" borderId="2" xfId="0" applyNumberFormat="1" applyFont="1" applyFill="1" applyBorder="1" applyAlignment="1">
      <alignment horizontal="center" vertical="center" wrapText="1"/>
    </xf>
    <xf numFmtId="3" fontId="0" fillId="0" borderId="0" xfId="0" applyNumberFormat="1"/>
    <xf numFmtId="4" fontId="0" fillId="0" borderId="0" xfId="0" applyNumberFormat="1"/>
    <xf numFmtId="9" fontId="0" fillId="0" borderId="0" xfId="9" applyFont="1"/>
    <xf numFmtId="3" fontId="0" fillId="0" borderId="0" xfId="0" applyNumberFormat="1" applyFill="1"/>
    <xf numFmtId="0" fontId="7" fillId="0" borderId="0" xfId="0" applyFont="1" applyFill="1"/>
    <xf numFmtId="4" fontId="0" fillId="0" borderId="0" xfId="0" applyNumberFormat="1" applyAlignment="1">
      <alignment horizontal="center" vertical="center"/>
    </xf>
    <xf numFmtId="4" fontId="7" fillId="9" borderId="2" xfId="0" applyNumberFormat="1" applyFont="1" applyFill="1" applyBorder="1" applyAlignment="1">
      <alignment horizontal="center" vertical="center" wrapText="1"/>
    </xf>
    <xf numFmtId="0" fontId="5" fillId="7" borderId="0" xfId="0" applyFont="1" applyFill="1" applyAlignment="1">
      <alignment horizontal="center" vertical="center" wrapText="1"/>
    </xf>
    <xf numFmtId="0" fontId="8" fillId="7" borderId="0" xfId="0" applyFont="1" applyFill="1" applyAlignment="1">
      <alignment horizontal="center" vertical="center" wrapText="1"/>
    </xf>
    <xf numFmtId="49" fontId="9" fillId="6" borderId="4" xfId="5" applyNumberFormat="1" applyFont="1" applyFill="1" applyBorder="1" applyAlignment="1">
      <alignment horizontal="center" vertical="center"/>
    </xf>
    <xf numFmtId="49" fontId="9" fillId="6" borderId="5" xfId="5" applyNumberFormat="1" applyFont="1" applyFill="1" applyBorder="1" applyAlignment="1">
      <alignment horizontal="center" vertical="center"/>
    </xf>
    <xf numFmtId="49" fontId="9" fillId="6" borderId="6" xfId="5" applyNumberFormat="1" applyFont="1" applyFill="1" applyBorder="1" applyAlignment="1">
      <alignment horizontal="center" vertical="center"/>
    </xf>
  </cellXfs>
  <cellStyles count="10">
    <cellStyle name="Normal" xfId="0" builtinId="0"/>
    <cellStyle name="Normal 2" xfId="2" xr:uid="{00000000-0005-0000-0000-000001000000}"/>
    <cellStyle name="Normal 4 2" xfId="4" xr:uid="{00000000-0005-0000-0000-000002000000}"/>
    <cellStyle name="Pourcentage" xfId="9" builtinId="5"/>
    <cellStyle name="RepStyle1" xfId="1" xr:uid="{00000000-0005-0000-0000-000003000000}"/>
    <cellStyle name="RepStyle2" xfId="3" xr:uid="{00000000-0005-0000-0000-000004000000}"/>
    <cellStyle name="RepStyle4 2" xfId="5" xr:uid="{00000000-0005-0000-0000-000005000000}"/>
    <cellStyle name="RepStyle5 5" xfId="6" xr:uid="{00000000-0005-0000-0000-000006000000}"/>
    <cellStyle name="RepStyle6 5" xfId="7" xr:uid="{00000000-0005-0000-0000-000007000000}"/>
    <cellStyle name="RepStyle7 2" xfId="8" xr:uid="{00000000-0005-0000-0000-000008000000}"/>
  </cellStyles>
  <dxfs count="0"/>
  <tableStyles count="0" defaultTableStyle="TableStyleMedium2" defaultPivotStyle="PivotStyleLight16"/>
  <colors>
    <mruColors>
      <color rgb="FFB9B9B9"/>
      <color rgb="FFA1006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0</xdr:row>
      <xdr:rowOff>0</xdr:rowOff>
    </xdr:from>
    <xdr:to>
      <xdr:col>0</xdr:col>
      <xdr:colOff>828674</xdr:colOff>
      <xdr:row>0</xdr:row>
      <xdr:rowOff>626738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FBE28E1D-62EA-4371-896B-887103EDF29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200" y="0"/>
          <a:ext cx="752474" cy="62673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28575</xdr:colOff>
      <xdr:row>0</xdr:row>
      <xdr:rowOff>19050</xdr:rowOff>
    </xdr:from>
    <xdr:to>
      <xdr:col>0</xdr:col>
      <xdr:colOff>781049</xdr:colOff>
      <xdr:row>0</xdr:row>
      <xdr:rowOff>645788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7D2EE37A-7089-4770-9266-2299E47F88C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8575" y="19050"/>
          <a:ext cx="752474" cy="626738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28575</xdr:colOff>
      <xdr:row>0</xdr:row>
      <xdr:rowOff>19050</xdr:rowOff>
    </xdr:from>
    <xdr:to>
      <xdr:col>0</xdr:col>
      <xdr:colOff>781049</xdr:colOff>
      <xdr:row>0</xdr:row>
      <xdr:rowOff>645788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6A005076-DF02-4E3A-BA13-BE0AD57EC51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8575" y="19050"/>
          <a:ext cx="752474" cy="62673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K66"/>
  <sheetViews>
    <sheetView showGridLines="0" tabSelected="1" zoomScale="85" zoomScaleNormal="85" workbookViewId="0">
      <selection activeCell="B6" sqref="B6"/>
    </sheetView>
  </sheetViews>
  <sheetFormatPr baseColWidth="10" defaultColWidth="11.42578125" defaultRowHeight="15" x14ac:dyDescent="0.25"/>
  <cols>
    <col min="1" max="1" width="20.5703125" customWidth="1"/>
    <col min="2" max="2" width="47" customWidth="1"/>
    <col min="3" max="3" width="24.7109375" style="1" customWidth="1"/>
    <col min="4" max="4" width="24.7109375" style="16" customWidth="1"/>
    <col min="5" max="5" width="24.7109375" style="23" customWidth="1"/>
    <col min="8" max="8" width="29.85546875" style="2" bestFit="1" customWidth="1"/>
    <col min="9" max="9" width="11.42578125" style="2"/>
  </cols>
  <sheetData>
    <row r="1" spans="2:11" ht="51.75" customHeight="1" x14ac:dyDescent="0.25">
      <c r="B1" s="25" t="s">
        <v>71</v>
      </c>
      <c r="C1" s="25"/>
      <c r="D1" s="25"/>
      <c r="E1" s="25"/>
    </row>
    <row r="3" spans="2:11" ht="15.75" thickBot="1" x14ac:dyDescent="0.3"/>
    <row r="4" spans="2:11" ht="15.75" thickBot="1" x14ac:dyDescent="0.3">
      <c r="B4" s="3" t="s">
        <v>57</v>
      </c>
      <c r="C4" s="4" t="s">
        <v>72</v>
      </c>
      <c r="D4" s="4" t="s">
        <v>73</v>
      </c>
    </row>
    <row r="5" spans="2:11" x14ac:dyDescent="0.25">
      <c r="B5" s="2"/>
    </row>
    <row r="6" spans="2:11" ht="15.75" thickBot="1" x14ac:dyDescent="0.3"/>
    <row r="7" spans="2:11" ht="46.5" customHeight="1" thickBot="1" x14ac:dyDescent="0.3">
      <c r="B7" s="9" t="s">
        <v>63</v>
      </c>
      <c r="C7" s="10" t="s">
        <v>1</v>
      </c>
      <c r="D7" s="17" t="s">
        <v>0</v>
      </c>
      <c r="E7" s="24" t="s">
        <v>2</v>
      </c>
      <c r="H7" s="22"/>
      <c r="I7" s="21"/>
    </row>
    <row r="8" spans="2:11" ht="15.75" thickBot="1" x14ac:dyDescent="0.3">
      <c r="B8" s="8" t="s">
        <v>3</v>
      </c>
      <c r="C8" s="6">
        <v>25728</v>
      </c>
      <c r="D8" s="6">
        <v>149368</v>
      </c>
      <c r="E8" s="15">
        <f>SUM(C8:D8)</f>
        <v>175096</v>
      </c>
      <c r="F8" s="18"/>
      <c r="G8" s="18"/>
      <c r="I8" s="21"/>
      <c r="J8" s="18"/>
    </row>
    <row r="9" spans="2:11" ht="15.75" thickBot="1" x14ac:dyDescent="0.3">
      <c r="B9" s="8" t="s">
        <v>53</v>
      </c>
      <c r="C9" s="6">
        <v>20139</v>
      </c>
      <c r="D9" s="6">
        <v>100557</v>
      </c>
      <c r="E9" s="15">
        <f t="shared" ref="E9:E65" si="0">SUM(C9:D9)</f>
        <v>120696</v>
      </c>
      <c r="F9" s="18"/>
      <c r="G9" s="18"/>
      <c r="I9" s="21"/>
      <c r="J9" s="18"/>
    </row>
    <row r="10" spans="2:11" ht="15.75" thickBot="1" x14ac:dyDescent="0.3">
      <c r="B10" s="8" t="s">
        <v>4</v>
      </c>
      <c r="C10" s="6">
        <v>33534</v>
      </c>
      <c r="D10" s="6">
        <v>62826</v>
      </c>
      <c r="E10" s="15">
        <f t="shared" si="0"/>
        <v>96360</v>
      </c>
      <c r="F10" s="18"/>
      <c r="G10" s="18"/>
      <c r="I10" s="21"/>
      <c r="J10" s="18"/>
    </row>
    <row r="11" spans="2:11" ht="15.75" thickBot="1" x14ac:dyDescent="0.3">
      <c r="B11" s="8" t="s">
        <v>5</v>
      </c>
      <c r="C11" s="6">
        <v>47861</v>
      </c>
      <c r="D11" s="6">
        <v>129839</v>
      </c>
      <c r="E11" s="15">
        <f t="shared" si="0"/>
        <v>177700</v>
      </c>
      <c r="F11" s="18"/>
      <c r="G11" s="18"/>
      <c r="I11" s="21"/>
      <c r="J11" s="18"/>
    </row>
    <row r="12" spans="2:11" ht="15.75" thickBot="1" x14ac:dyDescent="0.3">
      <c r="B12" s="8" t="s">
        <v>6</v>
      </c>
      <c r="C12" s="6">
        <v>20438</v>
      </c>
      <c r="D12" s="6">
        <v>131389</v>
      </c>
      <c r="E12" s="15">
        <f t="shared" si="0"/>
        <v>151827</v>
      </c>
      <c r="F12" s="18"/>
      <c r="G12" s="18"/>
      <c r="I12" s="21"/>
      <c r="J12" s="18"/>
    </row>
    <row r="13" spans="2:11" ht="15.75" thickBot="1" x14ac:dyDescent="0.3">
      <c r="B13" s="8" t="s">
        <v>7</v>
      </c>
      <c r="C13" s="6">
        <v>11822</v>
      </c>
      <c r="D13" s="6">
        <v>132870.95833333337</v>
      </c>
      <c r="E13" s="15">
        <f t="shared" si="0"/>
        <v>144692.95833333337</v>
      </c>
      <c r="F13" s="18"/>
      <c r="G13" s="18"/>
      <c r="I13" s="21"/>
      <c r="J13" s="18"/>
    </row>
    <row r="14" spans="2:11" ht="15.75" thickBot="1" x14ac:dyDescent="0.3">
      <c r="B14" s="8" t="s">
        <v>8</v>
      </c>
      <c r="C14" s="6">
        <v>1090</v>
      </c>
      <c r="D14" s="6">
        <v>90449</v>
      </c>
      <c r="E14" s="15">
        <f t="shared" si="0"/>
        <v>91539</v>
      </c>
      <c r="F14" s="18"/>
      <c r="G14" s="18"/>
      <c r="I14" s="21"/>
      <c r="J14" s="18"/>
    </row>
    <row r="15" spans="2:11" ht="15.75" thickBot="1" x14ac:dyDescent="0.3">
      <c r="B15" s="8" t="s">
        <v>9</v>
      </c>
      <c r="C15" s="6">
        <v>79792</v>
      </c>
      <c r="D15" s="6">
        <v>135000</v>
      </c>
      <c r="E15" s="15">
        <f t="shared" si="0"/>
        <v>214792</v>
      </c>
      <c r="F15" s="18"/>
      <c r="G15" s="18"/>
      <c r="I15" s="21"/>
      <c r="J15" s="18"/>
    </row>
    <row r="16" spans="2:11" ht="15.75" thickBot="1" x14ac:dyDescent="0.3">
      <c r="B16" s="8" t="s">
        <v>10</v>
      </c>
      <c r="C16" s="6">
        <v>67238</v>
      </c>
      <c r="D16" s="6">
        <v>110388</v>
      </c>
      <c r="E16" s="15">
        <f t="shared" si="0"/>
        <v>177626</v>
      </c>
      <c r="F16" s="18"/>
      <c r="G16" s="18"/>
      <c r="I16" s="21"/>
      <c r="J16" s="18"/>
      <c r="K16" s="18">
        <f>J23-D19</f>
        <v>0</v>
      </c>
    </row>
    <row r="17" spans="2:10" ht="15.75" thickBot="1" x14ac:dyDescent="0.3">
      <c r="B17" s="8" t="s">
        <v>11</v>
      </c>
      <c r="C17" s="6">
        <v>32285</v>
      </c>
      <c r="D17" s="6">
        <v>150059</v>
      </c>
      <c r="E17" s="15">
        <f t="shared" si="0"/>
        <v>182344</v>
      </c>
      <c r="F17" s="18"/>
      <c r="G17" s="18"/>
      <c r="I17" s="21"/>
      <c r="J17" s="18"/>
    </row>
    <row r="18" spans="2:10" ht="15.75" thickBot="1" x14ac:dyDescent="0.3">
      <c r="B18" s="8" t="s">
        <v>12</v>
      </c>
      <c r="C18" s="6">
        <v>47916</v>
      </c>
      <c r="D18" s="6">
        <v>63372</v>
      </c>
      <c r="E18" s="15">
        <f t="shared" si="0"/>
        <v>111288</v>
      </c>
      <c r="F18" s="18"/>
      <c r="G18" s="18"/>
      <c r="I18" s="21"/>
      <c r="J18" s="18"/>
    </row>
    <row r="19" spans="2:10" ht="15.75" thickBot="1" x14ac:dyDescent="0.3">
      <c r="B19" s="8" t="s">
        <v>58</v>
      </c>
      <c r="C19" s="6">
        <v>37044</v>
      </c>
      <c r="D19" s="6">
        <v>0</v>
      </c>
      <c r="E19" s="15">
        <f t="shared" si="0"/>
        <v>37044</v>
      </c>
      <c r="F19" s="18"/>
      <c r="G19" s="18"/>
      <c r="I19" s="21"/>
      <c r="J19" s="18"/>
    </row>
    <row r="20" spans="2:10" ht="15.75" thickBot="1" x14ac:dyDescent="0.3">
      <c r="B20" s="8" t="s">
        <v>59</v>
      </c>
      <c r="C20" s="6">
        <v>50207</v>
      </c>
      <c r="D20" s="6">
        <v>42859</v>
      </c>
      <c r="E20" s="15">
        <f t="shared" si="0"/>
        <v>93066</v>
      </c>
      <c r="F20" s="18"/>
      <c r="G20" s="18"/>
      <c r="I20" s="21"/>
      <c r="J20" s="18"/>
    </row>
    <row r="21" spans="2:10" ht="15.75" thickBot="1" x14ac:dyDescent="0.3">
      <c r="B21" s="8" t="s">
        <v>61</v>
      </c>
      <c r="C21" s="6">
        <v>30982</v>
      </c>
      <c r="D21" s="6">
        <v>0</v>
      </c>
      <c r="E21" s="15">
        <f t="shared" si="0"/>
        <v>30982</v>
      </c>
      <c r="F21" s="18"/>
      <c r="G21" s="18"/>
      <c r="I21" s="21"/>
      <c r="J21" s="18"/>
    </row>
    <row r="22" spans="2:10" ht="15.75" thickBot="1" x14ac:dyDescent="0.3">
      <c r="B22" s="8" t="s">
        <v>62</v>
      </c>
      <c r="C22" s="6">
        <v>26500</v>
      </c>
      <c r="D22" s="6">
        <v>23742</v>
      </c>
      <c r="E22" s="15">
        <f t="shared" si="0"/>
        <v>50242</v>
      </c>
      <c r="F22" s="18"/>
      <c r="G22" s="18"/>
      <c r="I22" s="21"/>
      <c r="J22" s="18"/>
    </row>
    <row r="23" spans="2:10" ht="15.75" thickBot="1" x14ac:dyDescent="0.3">
      <c r="B23" s="8" t="s">
        <v>60</v>
      </c>
      <c r="C23" s="6">
        <v>32562</v>
      </c>
      <c r="D23" s="6">
        <v>0</v>
      </c>
      <c r="E23" s="15">
        <f t="shared" si="0"/>
        <v>32562</v>
      </c>
      <c r="F23" s="18"/>
      <c r="G23" s="18"/>
      <c r="I23" s="21"/>
      <c r="J23" s="18"/>
    </row>
    <row r="24" spans="2:10" ht="15.75" thickBot="1" x14ac:dyDescent="0.3">
      <c r="B24" s="8" t="s">
        <v>13</v>
      </c>
      <c r="C24" s="6">
        <v>44749</v>
      </c>
      <c r="D24" s="6">
        <v>1863229</v>
      </c>
      <c r="E24" s="15">
        <f t="shared" si="0"/>
        <v>1907978</v>
      </c>
      <c r="F24" s="18"/>
      <c r="G24" s="18"/>
      <c r="I24" s="21"/>
      <c r="J24" s="18"/>
    </row>
    <row r="25" spans="2:10" ht="15.75" thickBot="1" x14ac:dyDescent="0.3">
      <c r="B25" s="8" t="s">
        <v>54</v>
      </c>
      <c r="C25" s="6">
        <v>12401</v>
      </c>
      <c r="D25" s="6">
        <v>411858</v>
      </c>
      <c r="E25" s="15">
        <f t="shared" si="0"/>
        <v>424259</v>
      </c>
      <c r="F25" s="18"/>
      <c r="G25" s="18"/>
      <c r="I25" s="21"/>
      <c r="J25" s="18"/>
    </row>
    <row r="26" spans="2:10" ht="15.75" thickBot="1" x14ac:dyDescent="0.3">
      <c r="B26" s="8" t="s">
        <v>14</v>
      </c>
      <c r="C26" s="6">
        <v>23950</v>
      </c>
      <c r="D26" s="6">
        <v>249101</v>
      </c>
      <c r="E26" s="15">
        <f t="shared" si="0"/>
        <v>273051</v>
      </c>
      <c r="F26" s="18"/>
      <c r="G26" s="18"/>
      <c r="I26" s="21"/>
      <c r="J26" s="18"/>
    </row>
    <row r="27" spans="2:10" ht="15.75" thickBot="1" x14ac:dyDescent="0.3">
      <c r="B27" s="8" t="s">
        <v>15</v>
      </c>
      <c r="C27" s="6">
        <v>18199</v>
      </c>
      <c r="D27" s="6">
        <v>362819.35636363638</v>
      </c>
      <c r="E27" s="15">
        <f t="shared" si="0"/>
        <v>381018.35636363638</v>
      </c>
      <c r="F27" s="18"/>
      <c r="G27" s="18"/>
      <c r="I27" s="21"/>
      <c r="J27" s="18"/>
    </row>
    <row r="28" spans="2:10" ht="15.75" thickBot="1" x14ac:dyDescent="0.3">
      <c r="B28" s="8" t="s">
        <v>16</v>
      </c>
      <c r="C28" s="6">
        <v>19451</v>
      </c>
      <c r="D28" s="6">
        <v>1595135</v>
      </c>
      <c r="E28" s="15">
        <f t="shared" si="0"/>
        <v>1614586</v>
      </c>
      <c r="F28" s="18"/>
      <c r="G28" s="18"/>
      <c r="I28" s="21"/>
      <c r="J28" s="18"/>
    </row>
    <row r="29" spans="2:10" ht="15.75" thickBot="1" x14ac:dyDescent="0.3">
      <c r="B29" s="8" t="s">
        <v>17</v>
      </c>
      <c r="C29" s="6">
        <v>17912</v>
      </c>
      <c r="D29" s="6">
        <v>1430446.8906060606</v>
      </c>
      <c r="E29" s="15">
        <f t="shared" si="0"/>
        <v>1448358.8906060606</v>
      </c>
      <c r="F29" s="18"/>
      <c r="G29" s="18"/>
      <c r="I29" s="21"/>
      <c r="J29" s="18"/>
    </row>
    <row r="30" spans="2:10" ht="15.75" thickBot="1" x14ac:dyDescent="0.3">
      <c r="B30" s="8" t="s">
        <v>18</v>
      </c>
      <c r="C30" s="6">
        <v>11316</v>
      </c>
      <c r="D30" s="6">
        <v>21075579.202962443</v>
      </c>
      <c r="E30" s="15">
        <f t="shared" si="0"/>
        <v>21086895.202962443</v>
      </c>
      <c r="F30" s="18"/>
      <c r="G30" s="18"/>
      <c r="I30" s="21"/>
      <c r="J30" s="18"/>
    </row>
    <row r="31" spans="2:10" ht="15.75" thickBot="1" x14ac:dyDescent="0.3">
      <c r="B31" s="8" t="s">
        <v>19</v>
      </c>
      <c r="C31" s="6">
        <v>30</v>
      </c>
      <c r="D31" s="6">
        <v>323501</v>
      </c>
      <c r="E31" s="15">
        <f t="shared" si="0"/>
        <v>323531</v>
      </c>
      <c r="F31" s="18"/>
      <c r="G31" s="18"/>
      <c r="I31" s="21"/>
      <c r="J31" s="18"/>
    </row>
    <row r="32" spans="2:10" ht="15.75" thickBot="1" x14ac:dyDescent="0.3">
      <c r="B32" s="8" t="s">
        <v>20</v>
      </c>
      <c r="C32" s="6">
        <v>39844</v>
      </c>
      <c r="D32" s="6">
        <v>594299</v>
      </c>
      <c r="E32" s="15">
        <f t="shared" si="0"/>
        <v>634143</v>
      </c>
      <c r="F32" s="18"/>
      <c r="G32" s="18"/>
      <c r="I32" s="21"/>
      <c r="J32" s="18"/>
    </row>
    <row r="33" spans="2:10" ht="15.75" thickBot="1" x14ac:dyDescent="0.3">
      <c r="B33" s="8" t="s">
        <v>21</v>
      </c>
      <c r="C33" s="6">
        <v>36353</v>
      </c>
      <c r="D33" s="6">
        <v>638906</v>
      </c>
      <c r="E33" s="15">
        <f t="shared" si="0"/>
        <v>675259</v>
      </c>
      <c r="F33" s="18"/>
      <c r="G33" s="18"/>
      <c r="I33" s="21"/>
      <c r="J33" s="18"/>
    </row>
    <row r="34" spans="2:10" ht="15.75" thickBot="1" x14ac:dyDescent="0.3">
      <c r="B34" s="8" t="s">
        <v>22</v>
      </c>
      <c r="C34" s="6">
        <v>12766</v>
      </c>
      <c r="D34" s="6">
        <v>1155039</v>
      </c>
      <c r="E34" s="15">
        <f t="shared" si="0"/>
        <v>1167805</v>
      </c>
      <c r="F34" s="18"/>
      <c r="G34" s="18"/>
      <c r="I34" s="21"/>
      <c r="J34" s="18"/>
    </row>
    <row r="35" spans="2:10" ht="15.75" thickBot="1" x14ac:dyDescent="0.3">
      <c r="B35" s="8" t="s">
        <v>23</v>
      </c>
      <c r="C35" s="6">
        <v>18550</v>
      </c>
      <c r="D35" s="6">
        <v>262299</v>
      </c>
      <c r="E35" s="15">
        <f t="shared" si="0"/>
        <v>280849</v>
      </c>
      <c r="F35" s="18"/>
      <c r="G35" s="18"/>
      <c r="I35" s="21"/>
      <c r="J35" s="18"/>
    </row>
    <row r="36" spans="2:10" ht="15.75" thickBot="1" x14ac:dyDescent="0.3">
      <c r="B36" s="8" t="s">
        <v>24</v>
      </c>
      <c r="C36" s="6">
        <v>7939</v>
      </c>
      <c r="D36" s="6">
        <v>1482387</v>
      </c>
      <c r="E36" s="15">
        <f t="shared" si="0"/>
        <v>1490326</v>
      </c>
      <c r="F36" s="18"/>
      <c r="G36" s="18"/>
      <c r="I36" s="21"/>
      <c r="J36" s="18"/>
    </row>
    <row r="37" spans="2:10" ht="15.75" thickBot="1" x14ac:dyDescent="0.3">
      <c r="B37" s="8" t="s">
        <v>55</v>
      </c>
      <c r="C37" s="6">
        <v>30</v>
      </c>
      <c r="D37" s="6">
        <v>826570</v>
      </c>
      <c r="E37" s="15">
        <f t="shared" si="0"/>
        <v>826600</v>
      </c>
      <c r="F37" s="18"/>
      <c r="G37" s="18"/>
      <c r="I37" s="21"/>
      <c r="J37" s="18"/>
    </row>
    <row r="38" spans="2:10" ht="15.75" thickBot="1" x14ac:dyDescent="0.3">
      <c r="B38" s="8" t="s">
        <v>25</v>
      </c>
      <c r="C38" s="6">
        <v>1484</v>
      </c>
      <c r="D38" s="6">
        <v>308005</v>
      </c>
      <c r="E38" s="15">
        <f t="shared" si="0"/>
        <v>309489</v>
      </c>
      <c r="F38" s="18"/>
      <c r="G38" s="18"/>
      <c r="I38" s="21"/>
      <c r="J38" s="18"/>
    </row>
    <row r="39" spans="2:10" ht="15.75" thickBot="1" x14ac:dyDescent="0.3">
      <c r="B39" s="8" t="s">
        <v>26</v>
      </c>
      <c r="C39" s="6">
        <v>60</v>
      </c>
      <c r="D39" s="6">
        <v>450351</v>
      </c>
      <c r="E39" s="15">
        <f t="shared" si="0"/>
        <v>450411</v>
      </c>
      <c r="F39" s="18"/>
      <c r="G39" s="18"/>
      <c r="I39" s="21"/>
      <c r="J39" s="18"/>
    </row>
    <row r="40" spans="2:10" ht="15.75" thickBot="1" x14ac:dyDescent="0.3">
      <c r="B40" s="8" t="s">
        <v>27</v>
      </c>
      <c r="C40" s="6">
        <v>72</v>
      </c>
      <c r="D40" s="6">
        <v>2060626</v>
      </c>
      <c r="E40" s="15">
        <f t="shared" si="0"/>
        <v>2060698</v>
      </c>
      <c r="F40" s="18"/>
      <c r="G40" s="18"/>
      <c r="I40" s="21"/>
      <c r="J40" s="18"/>
    </row>
    <row r="41" spans="2:10" ht="15.75" thickBot="1" x14ac:dyDescent="0.3">
      <c r="B41" s="8" t="s">
        <v>28</v>
      </c>
      <c r="C41" s="6">
        <v>534</v>
      </c>
      <c r="D41" s="6">
        <v>1310933.6166666665</v>
      </c>
      <c r="E41" s="15">
        <f t="shared" si="0"/>
        <v>1311467.6166666665</v>
      </c>
      <c r="F41" s="18"/>
      <c r="G41" s="18"/>
      <c r="I41" s="21"/>
      <c r="J41" s="18"/>
    </row>
    <row r="42" spans="2:10" ht="15.75" thickBot="1" x14ac:dyDescent="0.3">
      <c r="B42" s="8" t="s">
        <v>29</v>
      </c>
      <c r="C42" s="6">
        <v>0</v>
      </c>
      <c r="D42" s="6">
        <v>560344.82590909104</v>
      </c>
      <c r="E42" s="15">
        <f t="shared" si="0"/>
        <v>560344.82590909104</v>
      </c>
      <c r="F42" s="18"/>
      <c r="G42" s="18"/>
      <c r="I42" s="21"/>
      <c r="J42" s="18"/>
    </row>
    <row r="43" spans="2:10" ht="15.75" thickBot="1" x14ac:dyDescent="0.3">
      <c r="B43" s="8" t="s">
        <v>30</v>
      </c>
      <c r="C43" s="6">
        <v>6</v>
      </c>
      <c r="D43" s="6">
        <v>301205.375</v>
      </c>
      <c r="E43" s="15">
        <f t="shared" si="0"/>
        <v>301211.375</v>
      </c>
      <c r="F43" s="18"/>
      <c r="G43" s="18"/>
      <c r="I43" s="21"/>
      <c r="J43" s="18"/>
    </row>
    <row r="44" spans="2:10" ht="15.75" thickBot="1" x14ac:dyDescent="0.3">
      <c r="B44" s="8" t="s">
        <v>31</v>
      </c>
      <c r="C44" s="6">
        <v>7564</v>
      </c>
      <c r="D44" s="6">
        <v>1291650</v>
      </c>
      <c r="E44" s="15">
        <f t="shared" si="0"/>
        <v>1299214</v>
      </c>
      <c r="F44" s="18"/>
      <c r="G44" s="18"/>
      <c r="I44" s="21"/>
      <c r="J44" s="18"/>
    </row>
    <row r="45" spans="2:10" ht="15.75" thickBot="1" x14ac:dyDescent="0.3">
      <c r="B45" s="8" t="s">
        <v>32</v>
      </c>
      <c r="C45" s="6">
        <v>34902</v>
      </c>
      <c r="D45" s="6">
        <v>965335</v>
      </c>
      <c r="E45" s="15">
        <f t="shared" si="0"/>
        <v>1000237</v>
      </c>
      <c r="F45" s="18"/>
      <c r="G45" s="18"/>
      <c r="I45" s="21"/>
      <c r="J45" s="18"/>
    </row>
    <row r="46" spans="2:10" ht="15.75" thickBot="1" x14ac:dyDescent="0.3">
      <c r="B46" s="8" t="s">
        <v>33</v>
      </c>
      <c r="C46" s="6">
        <v>2840</v>
      </c>
      <c r="D46" s="6">
        <v>975779</v>
      </c>
      <c r="E46" s="15">
        <f t="shared" si="0"/>
        <v>978619</v>
      </c>
      <c r="F46" s="18"/>
      <c r="G46" s="18"/>
      <c r="I46" s="21"/>
      <c r="J46" s="18"/>
    </row>
    <row r="47" spans="2:10" ht="15.75" thickBot="1" x14ac:dyDescent="0.3">
      <c r="B47" s="8" t="s">
        <v>34</v>
      </c>
      <c r="C47" s="6">
        <v>5062</v>
      </c>
      <c r="D47" s="6">
        <v>687016</v>
      </c>
      <c r="E47" s="15">
        <f t="shared" si="0"/>
        <v>692078</v>
      </c>
      <c r="F47" s="18"/>
      <c r="G47" s="18"/>
      <c r="I47" s="21"/>
      <c r="J47" s="18"/>
    </row>
    <row r="48" spans="2:10" ht="15.75" thickBot="1" x14ac:dyDescent="0.3">
      <c r="B48" s="8" t="s">
        <v>35</v>
      </c>
      <c r="C48" s="6">
        <v>18091</v>
      </c>
      <c r="D48" s="6">
        <v>49136</v>
      </c>
      <c r="E48" s="15">
        <f t="shared" si="0"/>
        <v>67227</v>
      </c>
      <c r="F48" s="18"/>
      <c r="G48" s="18"/>
      <c r="I48" s="21"/>
      <c r="J48" s="18"/>
    </row>
    <row r="49" spans="2:10" ht="15.75" thickBot="1" x14ac:dyDescent="0.3">
      <c r="B49" s="8" t="s">
        <v>36</v>
      </c>
      <c r="C49" s="6">
        <v>21351</v>
      </c>
      <c r="D49" s="6">
        <v>52308</v>
      </c>
      <c r="E49" s="15">
        <f t="shared" si="0"/>
        <v>73659</v>
      </c>
      <c r="F49" s="18"/>
      <c r="G49" s="18"/>
      <c r="I49" s="21"/>
      <c r="J49" s="18"/>
    </row>
    <row r="50" spans="2:10" ht="15.75" thickBot="1" x14ac:dyDescent="0.3">
      <c r="B50" s="8" t="s">
        <v>37</v>
      </c>
      <c r="C50" s="6">
        <v>2413</v>
      </c>
      <c r="D50" s="6">
        <v>46190</v>
      </c>
      <c r="E50" s="15">
        <f t="shared" si="0"/>
        <v>48603</v>
      </c>
      <c r="F50" s="18"/>
      <c r="G50" s="18"/>
      <c r="I50" s="21"/>
      <c r="J50" s="18"/>
    </row>
    <row r="51" spans="2:10" ht="15.75" thickBot="1" x14ac:dyDescent="0.3">
      <c r="B51" s="8" t="s">
        <v>38</v>
      </c>
      <c r="C51" s="6">
        <v>9982</v>
      </c>
      <c r="D51" s="6">
        <v>17350</v>
      </c>
      <c r="E51" s="15">
        <f t="shared" si="0"/>
        <v>27332</v>
      </c>
      <c r="F51" s="18"/>
      <c r="G51" s="18"/>
      <c r="I51" s="21"/>
      <c r="J51" s="18"/>
    </row>
    <row r="52" spans="2:10" ht="15.75" thickBot="1" x14ac:dyDescent="0.3">
      <c r="B52" s="8" t="s">
        <v>39</v>
      </c>
      <c r="C52" s="6">
        <v>8178</v>
      </c>
      <c r="D52" s="6">
        <v>76465</v>
      </c>
      <c r="E52" s="15">
        <f t="shared" si="0"/>
        <v>84643</v>
      </c>
      <c r="F52" s="18"/>
      <c r="G52" s="18"/>
      <c r="I52" s="21"/>
      <c r="J52" s="18"/>
    </row>
    <row r="53" spans="2:10" ht="15.75" thickBot="1" x14ac:dyDescent="0.3">
      <c r="B53" s="8" t="s">
        <v>40</v>
      </c>
      <c r="C53" s="6">
        <v>37677</v>
      </c>
      <c r="D53" s="6">
        <v>79719</v>
      </c>
      <c r="E53" s="15">
        <f t="shared" si="0"/>
        <v>117396</v>
      </c>
      <c r="F53" s="18"/>
      <c r="G53" s="18"/>
      <c r="I53" s="21"/>
      <c r="J53" s="18"/>
    </row>
    <row r="54" spans="2:10" ht="15.75" thickBot="1" x14ac:dyDescent="0.3">
      <c r="B54" s="8" t="s">
        <v>41</v>
      </c>
      <c r="C54" s="6">
        <v>17592</v>
      </c>
      <c r="D54" s="6">
        <v>54077</v>
      </c>
      <c r="E54" s="15">
        <f t="shared" si="0"/>
        <v>71669</v>
      </c>
      <c r="F54" s="18"/>
      <c r="G54" s="18"/>
      <c r="I54" s="21"/>
      <c r="J54" s="18"/>
    </row>
    <row r="55" spans="2:10" ht="15.75" thickBot="1" x14ac:dyDescent="0.3">
      <c r="B55" s="8" t="s">
        <v>42</v>
      </c>
      <c r="C55" s="6">
        <v>13857</v>
      </c>
      <c r="D55" s="6">
        <v>21864</v>
      </c>
      <c r="E55" s="15">
        <f t="shared" si="0"/>
        <v>35721</v>
      </c>
      <c r="F55" s="18"/>
      <c r="G55" s="18"/>
      <c r="I55" s="21"/>
      <c r="J55" s="18"/>
    </row>
    <row r="56" spans="2:10" ht="15.75" thickBot="1" x14ac:dyDescent="0.3">
      <c r="B56" s="8" t="s">
        <v>43</v>
      </c>
      <c r="C56" s="6">
        <v>4466</v>
      </c>
      <c r="D56" s="6">
        <v>51334</v>
      </c>
      <c r="E56" s="15">
        <f t="shared" si="0"/>
        <v>55800</v>
      </c>
      <c r="F56" s="18"/>
      <c r="G56" s="18"/>
      <c r="I56" s="21"/>
      <c r="J56" s="18"/>
    </row>
    <row r="57" spans="2:10" ht="15.75" thickBot="1" x14ac:dyDescent="0.3">
      <c r="B57" s="8" t="s">
        <v>44</v>
      </c>
      <c r="C57" s="6">
        <v>15257</v>
      </c>
      <c r="D57" s="6">
        <v>57868</v>
      </c>
      <c r="E57" s="15">
        <f t="shared" si="0"/>
        <v>73125</v>
      </c>
      <c r="F57" s="18"/>
      <c r="G57" s="18"/>
      <c r="I57" s="21"/>
      <c r="J57" s="18"/>
    </row>
    <row r="58" spans="2:10" ht="15.75" thickBot="1" x14ac:dyDescent="0.3">
      <c r="B58" s="8" t="s">
        <v>45</v>
      </c>
      <c r="C58" s="6">
        <v>4055</v>
      </c>
      <c r="D58" s="6">
        <v>55820</v>
      </c>
      <c r="E58" s="15">
        <f t="shared" si="0"/>
        <v>59875</v>
      </c>
      <c r="F58" s="18"/>
      <c r="G58" s="18"/>
      <c r="I58" s="21"/>
      <c r="J58" s="18"/>
    </row>
    <row r="59" spans="2:10" ht="15.75" thickBot="1" x14ac:dyDescent="0.3">
      <c r="B59" s="8" t="s">
        <v>46</v>
      </c>
      <c r="C59" s="6">
        <v>16132</v>
      </c>
      <c r="D59" s="6">
        <v>49267.9</v>
      </c>
      <c r="E59" s="15">
        <f t="shared" si="0"/>
        <v>65399.9</v>
      </c>
      <c r="F59" s="18"/>
      <c r="G59" s="18"/>
      <c r="I59" s="21"/>
      <c r="J59" s="18"/>
    </row>
    <row r="60" spans="2:10" ht="15.75" thickBot="1" x14ac:dyDescent="0.3">
      <c r="B60" s="8" t="s">
        <v>47</v>
      </c>
      <c r="C60" s="6">
        <v>15185</v>
      </c>
      <c r="D60" s="6">
        <v>106329.22500000001</v>
      </c>
      <c r="E60" s="15">
        <f t="shared" si="0"/>
        <v>121514.22500000001</v>
      </c>
      <c r="F60" s="18"/>
      <c r="G60" s="18"/>
      <c r="I60" s="21"/>
      <c r="J60" s="18"/>
    </row>
    <row r="61" spans="2:10" ht="15.75" thickBot="1" x14ac:dyDescent="0.3">
      <c r="B61" s="8" t="s">
        <v>48</v>
      </c>
      <c r="C61" s="6">
        <v>0</v>
      </c>
      <c r="D61" s="6">
        <v>190440</v>
      </c>
      <c r="E61" s="15">
        <f t="shared" si="0"/>
        <v>190440</v>
      </c>
      <c r="F61" s="18"/>
      <c r="G61" s="18"/>
      <c r="I61" s="21"/>
      <c r="J61" s="18"/>
    </row>
    <row r="62" spans="2:10" ht="15.75" thickBot="1" x14ac:dyDescent="0.3">
      <c r="B62" s="8" t="s">
        <v>49</v>
      </c>
      <c r="C62" s="6">
        <v>17265</v>
      </c>
      <c r="D62" s="6">
        <v>38896</v>
      </c>
      <c r="E62" s="15">
        <f t="shared" si="0"/>
        <v>56161</v>
      </c>
      <c r="F62" s="18"/>
      <c r="G62" s="18"/>
      <c r="I62" s="21"/>
      <c r="J62" s="18"/>
    </row>
    <row r="63" spans="2:10" ht="15.75" thickBot="1" x14ac:dyDescent="0.3">
      <c r="B63" s="8" t="s">
        <v>50</v>
      </c>
      <c r="C63" s="6">
        <v>16101</v>
      </c>
      <c r="D63" s="6">
        <v>99379</v>
      </c>
      <c r="E63" s="15">
        <f t="shared" si="0"/>
        <v>115480</v>
      </c>
      <c r="F63" s="18"/>
      <c r="G63" s="18"/>
      <c r="I63" s="21"/>
      <c r="J63" s="18"/>
    </row>
    <row r="64" spans="2:10" ht="15.75" thickBot="1" x14ac:dyDescent="0.3">
      <c r="B64" s="8" t="s">
        <v>56</v>
      </c>
      <c r="C64" s="6">
        <v>71495</v>
      </c>
      <c r="D64" s="6">
        <v>85878.799999999988</v>
      </c>
      <c r="E64" s="15">
        <f t="shared" si="0"/>
        <v>157373.79999999999</v>
      </c>
      <c r="F64" s="18"/>
      <c r="G64" s="18"/>
      <c r="J64" s="18"/>
    </row>
    <row r="65" spans="2:10" ht="15.75" thickBot="1" x14ac:dyDescent="0.3">
      <c r="B65" s="8" t="s">
        <v>51</v>
      </c>
      <c r="C65" s="6">
        <v>11679</v>
      </c>
      <c r="D65" s="6">
        <v>51393</v>
      </c>
      <c r="E65" s="15">
        <f t="shared" si="0"/>
        <v>63072</v>
      </c>
      <c r="F65" s="18"/>
      <c r="G65" s="18"/>
      <c r="J65" s="18"/>
    </row>
    <row r="66" spans="2:10" x14ac:dyDescent="0.25">
      <c r="B66" s="2"/>
    </row>
  </sheetData>
  <sortState xmlns:xlrd2="http://schemas.microsoft.com/office/spreadsheetml/2017/richdata2" ref="B8:E65">
    <sortCondition ref="B7:B65"/>
  </sortState>
  <mergeCells count="1">
    <mergeCell ref="B1:E1"/>
  </mergeCells>
  <pageMargins left="0.7" right="0.7" top="0.75" bottom="0.75" header="0.3" footer="0.3"/>
  <pageSetup paperSize="9" scale="66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345AF0-A88A-4A5F-BF5E-6B985C7F4E69}">
  <dimension ref="B1:E65"/>
  <sheetViews>
    <sheetView showGridLines="0" zoomScaleNormal="100" workbookViewId="0">
      <selection activeCell="C8" sqref="C8:C65"/>
    </sheetView>
  </sheetViews>
  <sheetFormatPr baseColWidth="10" defaultColWidth="11.42578125" defaultRowHeight="15" x14ac:dyDescent="0.25"/>
  <cols>
    <col min="1" max="1" width="21.28515625" customWidth="1"/>
    <col min="2" max="2" width="77.42578125" style="11" customWidth="1"/>
    <col min="3" max="3" width="17.7109375" bestFit="1" customWidth="1"/>
    <col min="4" max="4" width="45" bestFit="1" customWidth="1"/>
  </cols>
  <sheetData>
    <row r="1" spans="2:5" ht="52.5" customHeight="1" x14ac:dyDescent="0.25">
      <c r="B1" s="25" t="s">
        <v>70</v>
      </c>
      <c r="C1" s="25"/>
    </row>
    <row r="3" spans="2:5" ht="15.75" thickBot="1" x14ac:dyDescent="0.3"/>
    <row r="4" spans="2:5" ht="15.75" thickBot="1" x14ac:dyDescent="0.3">
      <c r="B4" s="12" t="s">
        <v>57</v>
      </c>
      <c r="C4" s="4" t="s">
        <v>72</v>
      </c>
    </row>
    <row r="5" spans="2:5" ht="15.75" thickBot="1" x14ac:dyDescent="0.3">
      <c r="B5" s="13"/>
      <c r="C5" s="7"/>
    </row>
    <row r="6" spans="2:5" ht="15.75" thickBot="1" x14ac:dyDescent="0.3">
      <c r="B6" s="13"/>
      <c r="C6" s="7"/>
    </row>
    <row r="7" spans="2:5" ht="21" customHeight="1" thickBot="1" x14ac:dyDescent="0.3">
      <c r="B7" s="9" t="s">
        <v>63</v>
      </c>
      <c r="C7" s="9" t="s">
        <v>52</v>
      </c>
      <c r="D7" s="2"/>
    </row>
    <row r="8" spans="2:5" ht="15.75" thickBot="1" x14ac:dyDescent="0.3">
      <c r="B8" s="14" t="s">
        <v>3</v>
      </c>
      <c r="C8" s="6">
        <v>18331.081363445759</v>
      </c>
      <c r="D8" s="19"/>
      <c r="E8" s="20"/>
    </row>
    <row r="9" spans="2:5" ht="15.75" thickBot="1" x14ac:dyDescent="0.3">
      <c r="B9" s="14" t="s">
        <v>53</v>
      </c>
      <c r="C9" s="6">
        <v>15750.942868336806</v>
      </c>
      <c r="D9" s="19"/>
      <c r="E9" s="20"/>
    </row>
    <row r="10" spans="2:5" ht="15.75" thickBot="1" x14ac:dyDescent="0.3">
      <c r="B10" s="14" t="s">
        <v>4</v>
      </c>
      <c r="C10" s="6">
        <v>18836.082219080374</v>
      </c>
      <c r="D10" s="19"/>
      <c r="E10" s="20"/>
    </row>
    <row r="11" spans="2:5" ht="15.75" thickBot="1" x14ac:dyDescent="0.3">
      <c r="B11" s="14" t="s">
        <v>5</v>
      </c>
      <c r="C11" s="6">
        <v>23203.433070773601</v>
      </c>
      <c r="D11" s="19"/>
      <c r="E11" s="20"/>
    </row>
    <row r="12" spans="2:5" ht="15.75" thickBot="1" x14ac:dyDescent="0.3">
      <c r="B12" s="14" t="s">
        <v>6</v>
      </c>
      <c r="C12" s="6">
        <v>11001.697795400754</v>
      </c>
      <c r="D12" s="19"/>
      <c r="E12" s="20"/>
    </row>
    <row r="13" spans="2:5" ht="15.75" thickBot="1" x14ac:dyDescent="0.3">
      <c r="B13" s="14" t="s">
        <v>7</v>
      </c>
      <c r="C13" s="6">
        <v>5920.4389358571798</v>
      </c>
      <c r="D13" s="19"/>
      <c r="E13" s="20"/>
    </row>
    <row r="14" spans="2:5" ht="15.75" thickBot="1" x14ac:dyDescent="0.3">
      <c r="B14" s="14" t="s">
        <v>8</v>
      </c>
      <c r="C14" s="6">
        <v>13625.5</v>
      </c>
      <c r="D14" s="19"/>
      <c r="E14" s="20"/>
    </row>
    <row r="15" spans="2:5" ht="15.75" thickBot="1" x14ac:dyDescent="0.3">
      <c r="B15" s="14" t="s">
        <v>9</v>
      </c>
      <c r="C15" s="6">
        <v>35854.346578949997</v>
      </c>
      <c r="D15" s="19"/>
      <c r="E15" s="20"/>
    </row>
    <row r="16" spans="2:5" ht="15.75" thickBot="1" x14ac:dyDescent="0.3">
      <c r="B16" s="14" t="s">
        <v>10</v>
      </c>
      <c r="C16" s="6">
        <v>25806.783432398232</v>
      </c>
      <c r="D16" s="19"/>
      <c r="E16" s="20"/>
    </row>
    <row r="17" spans="2:5" ht="15.75" thickBot="1" x14ac:dyDescent="0.3">
      <c r="B17" s="14" t="s">
        <v>11</v>
      </c>
      <c r="C17" s="6">
        <v>23780.718701749458</v>
      </c>
      <c r="D17" s="19"/>
      <c r="E17" s="20"/>
    </row>
    <row r="18" spans="2:5" ht="15.75" thickBot="1" x14ac:dyDescent="0.3">
      <c r="B18" s="14" t="s">
        <v>12</v>
      </c>
      <c r="C18" s="6">
        <v>23873.670475361723</v>
      </c>
      <c r="D18" s="19"/>
      <c r="E18" s="20"/>
    </row>
    <row r="19" spans="2:5" ht="15.75" thickBot="1" x14ac:dyDescent="0.3">
      <c r="B19" s="14" t="s">
        <v>60</v>
      </c>
      <c r="C19" s="6">
        <v>17082.907361086392</v>
      </c>
      <c r="D19" s="19"/>
      <c r="E19" s="20"/>
    </row>
    <row r="20" spans="2:5" ht="15.75" thickBot="1" x14ac:dyDescent="0.3">
      <c r="B20" s="14" t="s">
        <v>58</v>
      </c>
      <c r="C20" s="6">
        <v>18088.195326008463</v>
      </c>
      <c r="D20" s="19"/>
      <c r="E20" s="20"/>
    </row>
    <row r="21" spans="2:5" ht="15.75" thickBot="1" x14ac:dyDescent="0.3">
      <c r="B21" s="14" t="s">
        <v>59</v>
      </c>
      <c r="C21" s="6">
        <v>25832.299486699649</v>
      </c>
      <c r="D21" s="19"/>
      <c r="E21" s="20"/>
    </row>
    <row r="22" spans="2:5" ht="15.75" thickBot="1" x14ac:dyDescent="0.3">
      <c r="B22" s="14" t="s">
        <v>61</v>
      </c>
      <c r="C22" s="6">
        <v>7369.5647414122986</v>
      </c>
      <c r="D22" s="19"/>
      <c r="E22" s="20"/>
    </row>
    <row r="23" spans="2:5" ht="15.75" thickBot="1" x14ac:dyDescent="0.3">
      <c r="B23" s="14" t="s">
        <v>62</v>
      </c>
      <c r="C23" s="6">
        <v>5866.1790440259356</v>
      </c>
      <c r="D23" s="19"/>
      <c r="E23" s="20"/>
    </row>
    <row r="24" spans="2:5" ht="15.75" thickBot="1" x14ac:dyDescent="0.3">
      <c r="B24" s="14" t="s">
        <v>13</v>
      </c>
      <c r="C24" s="6">
        <v>26316.456842280244</v>
      </c>
      <c r="D24" s="19"/>
      <c r="E24" s="20"/>
    </row>
    <row r="25" spans="2:5" ht="15.75" thickBot="1" x14ac:dyDescent="0.3">
      <c r="B25" s="14" t="s">
        <v>54</v>
      </c>
      <c r="C25" s="6">
        <v>9317.2567605288332</v>
      </c>
      <c r="D25" s="19"/>
      <c r="E25" s="20"/>
    </row>
    <row r="26" spans="2:5" ht="15.75" thickBot="1" x14ac:dyDescent="0.3">
      <c r="B26" s="14" t="s">
        <v>14</v>
      </c>
      <c r="C26" s="6">
        <v>7990.7908264804682</v>
      </c>
      <c r="D26" s="19"/>
      <c r="E26" s="20"/>
    </row>
    <row r="27" spans="2:5" ht="15.75" thickBot="1" x14ac:dyDescent="0.3">
      <c r="B27" s="14" t="s">
        <v>15</v>
      </c>
      <c r="C27" s="6">
        <v>7778.9363636363641</v>
      </c>
      <c r="D27" s="19"/>
      <c r="E27" s="20"/>
    </row>
    <row r="28" spans="2:5" ht="15.75" thickBot="1" x14ac:dyDescent="0.3">
      <c r="B28" s="14" t="s">
        <v>16</v>
      </c>
      <c r="C28" s="6">
        <v>12589</v>
      </c>
      <c r="D28" s="19"/>
      <c r="E28" s="20"/>
    </row>
    <row r="29" spans="2:5" ht="15.75" thickBot="1" x14ac:dyDescent="0.3">
      <c r="B29" s="14" t="s">
        <v>17</v>
      </c>
      <c r="C29" s="6">
        <v>13958.85</v>
      </c>
      <c r="D29" s="19"/>
      <c r="E29" s="20"/>
    </row>
    <row r="30" spans="2:5" ht="15.75" thickBot="1" x14ac:dyDescent="0.3">
      <c r="B30" s="14" t="s">
        <v>18</v>
      </c>
      <c r="C30" s="6">
        <v>33187.354545454553</v>
      </c>
      <c r="D30" s="19"/>
      <c r="E30" s="20"/>
    </row>
    <row r="31" spans="2:5" ht="15.75" thickBot="1" x14ac:dyDescent="0.3">
      <c r="B31" s="14" t="s">
        <v>19</v>
      </c>
      <c r="C31" s="6">
        <v>5593.8227272727272</v>
      </c>
      <c r="D31" s="19"/>
      <c r="E31" s="20"/>
    </row>
    <row r="32" spans="2:5" ht="15.75" thickBot="1" x14ac:dyDescent="0.3">
      <c r="B32" s="14" t="s">
        <v>20</v>
      </c>
      <c r="C32" s="6">
        <v>10590.84</v>
      </c>
      <c r="D32" s="19"/>
      <c r="E32" s="20"/>
    </row>
    <row r="33" spans="2:5" ht="15.75" thickBot="1" x14ac:dyDescent="0.3">
      <c r="B33" s="14" t="s">
        <v>21</v>
      </c>
      <c r="C33" s="6">
        <v>12605.782049053843</v>
      </c>
      <c r="D33" s="19"/>
      <c r="E33" s="20"/>
    </row>
    <row r="34" spans="2:5" ht="15.75" thickBot="1" x14ac:dyDescent="0.3">
      <c r="B34" s="14" t="s">
        <v>22</v>
      </c>
      <c r="C34" s="6">
        <v>8272.8353485973403</v>
      </c>
      <c r="D34" s="19"/>
      <c r="E34" s="20"/>
    </row>
    <row r="35" spans="2:5" ht="15.75" thickBot="1" x14ac:dyDescent="0.3">
      <c r="B35" s="14" t="s">
        <v>23</v>
      </c>
      <c r="C35" s="6">
        <v>10115.94</v>
      </c>
      <c r="D35" s="19"/>
      <c r="E35" s="20"/>
    </row>
    <row r="36" spans="2:5" ht="15.75" thickBot="1" x14ac:dyDescent="0.3">
      <c r="B36" s="14" t="s">
        <v>24</v>
      </c>
      <c r="C36" s="6">
        <v>724</v>
      </c>
      <c r="D36" s="19"/>
      <c r="E36" s="20"/>
    </row>
    <row r="37" spans="2:5" ht="15.75" thickBot="1" x14ac:dyDescent="0.3">
      <c r="B37" s="14" t="s">
        <v>55</v>
      </c>
      <c r="C37" s="6">
        <v>490</v>
      </c>
      <c r="D37" s="19"/>
      <c r="E37" s="20"/>
    </row>
    <row r="38" spans="2:5" ht="15.75" thickBot="1" x14ac:dyDescent="0.3">
      <c r="B38" s="14" t="s">
        <v>25</v>
      </c>
      <c r="C38" s="6">
        <v>572.31999999999994</v>
      </c>
      <c r="D38" s="19"/>
      <c r="E38" s="20"/>
    </row>
    <row r="39" spans="2:5" ht="15.75" thickBot="1" x14ac:dyDescent="0.3">
      <c r="B39" s="14" t="s">
        <v>26</v>
      </c>
      <c r="C39" s="6">
        <v>410</v>
      </c>
      <c r="D39" s="19"/>
      <c r="E39" s="20"/>
    </row>
    <row r="40" spans="2:5" ht="15.75" thickBot="1" x14ac:dyDescent="0.3">
      <c r="B40" s="14" t="s">
        <v>27</v>
      </c>
      <c r="C40" s="6">
        <v>302</v>
      </c>
      <c r="D40" s="19"/>
      <c r="E40" s="20"/>
    </row>
    <row r="41" spans="2:5" ht="15.75" thickBot="1" x14ac:dyDescent="0.3">
      <c r="B41" s="14" t="s">
        <v>28</v>
      </c>
      <c r="C41" s="6">
        <v>480.25</v>
      </c>
      <c r="D41" s="19"/>
      <c r="E41" s="20"/>
    </row>
    <row r="42" spans="2:5" ht="15.75" thickBot="1" x14ac:dyDescent="0.3">
      <c r="B42" s="14" t="s">
        <v>29</v>
      </c>
      <c r="C42" s="6">
        <v>45</v>
      </c>
      <c r="D42" s="19"/>
      <c r="E42" s="20"/>
    </row>
    <row r="43" spans="2:5" ht="15.75" thickBot="1" x14ac:dyDescent="0.3">
      <c r="B43" s="14" t="s">
        <v>30</v>
      </c>
      <c r="C43" s="6">
        <v>77</v>
      </c>
      <c r="D43" s="19"/>
      <c r="E43" s="20"/>
    </row>
    <row r="44" spans="2:5" ht="15.75" thickBot="1" x14ac:dyDescent="0.3">
      <c r="B44" s="14" t="s">
        <v>31</v>
      </c>
      <c r="C44" s="6">
        <v>1055</v>
      </c>
      <c r="D44" s="19"/>
      <c r="E44" s="20"/>
    </row>
    <row r="45" spans="2:5" ht="15.75" thickBot="1" x14ac:dyDescent="0.3">
      <c r="B45" s="14" t="s">
        <v>32</v>
      </c>
      <c r="C45" s="6">
        <v>880</v>
      </c>
      <c r="D45" s="19"/>
      <c r="E45" s="20"/>
    </row>
    <row r="46" spans="2:5" ht="15.75" thickBot="1" x14ac:dyDescent="0.3">
      <c r="B46" s="14" t="s">
        <v>33</v>
      </c>
      <c r="C46" s="6">
        <v>110</v>
      </c>
      <c r="D46" s="19"/>
      <c r="E46" s="20"/>
    </row>
    <row r="47" spans="2:5" ht="15.75" thickBot="1" x14ac:dyDescent="0.3">
      <c r="B47" s="14" t="s">
        <v>34</v>
      </c>
      <c r="C47" s="6">
        <v>942.68000000000006</v>
      </c>
      <c r="D47" s="19"/>
      <c r="E47" s="20"/>
    </row>
    <row r="48" spans="2:5" ht="15.75" thickBot="1" x14ac:dyDescent="0.3">
      <c r="B48" s="14" t="s">
        <v>35</v>
      </c>
      <c r="C48" s="6">
        <v>10538.69881447724</v>
      </c>
      <c r="D48" s="19"/>
      <c r="E48" s="20"/>
    </row>
    <row r="49" spans="2:5" ht="15.75" thickBot="1" x14ac:dyDescent="0.3">
      <c r="B49" s="14" t="s">
        <v>36</v>
      </c>
      <c r="C49" s="6">
        <v>37321.134511354336</v>
      </c>
      <c r="D49" s="19"/>
      <c r="E49" s="20"/>
    </row>
    <row r="50" spans="2:5" ht="15.75" thickBot="1" x14ac:dyDescent="0.3">
      <c r="B50" s="14" t="s">
        <v>37</v>
      </c>
      <c r="C50" s="6">
        <v>6625.1543649671557</v>
      </c>
      <c r="D50" s="19"/>
      <c r="E50" s="20"/>
    </row>
    <row r="51" spans="2:5" ht="15.75" thickBot="1" x14ac:dyDescent="0.3">
      <c r="B51" s="14" t="s">
        <v>38</v>
      </c>
      <c r="C51" s="6">
        <v>15600</v>
      </c>
      <c r="D51" s="19"/>
      <c r="E51" s="20"/>
    </row>
    <row r="52" spans="2:5" ht="15.75" thickBot="1" x14ac:dyDescent="0.3">
      <c r="B52" s="14" t="s">
        <v>39</v>
      </c>
      <c r="C52" s="6">
        <v>15737.665471718359</v>
      </c>
      <c r="D52" s="19"/>
      <c r="E52" s="20"/>
    </row>
    <row r="53" spans="2:5" ht="15.75" thickBot="1" x14ac:dyDescent="0.3">
      <c r="B53" s="14" t="s">
        <v>40</v>
      </c>
      <c r="C53" s="6">
        <v>53321.54564756027</v>
      </c>
      <c r="D53" s="19"/>
      <c r="E53" s="20"/>
    </row>
    <row r="54" spans="2:5" ht="15.75" thickBot="1" x14ac:dyDescent="0.3">
      <c r="B54" s="14" t="s">
        <v>41</v>
      </c>
      <c r="C54" s="6">
        <v>28927.879425513038</v>
      </c>
      <c r="D54" s="19"/>
      <c r="E54" s="20"/>
    </row>
    <row r="55" spans="2:5" ht="15.75" thickBot="1" x14ac:dyDescent="0.3">
      <c r="B55" s="14" t="s">
        <v>42</v>
      </c>
      <c r="C55" s="6">
        <v>14577.91232660877</v>
      </c>
      <c r="D55" s="19"/>
      <c r="E55" s="20"/>
    </row>
    <row r="56" spans="2:5" ht="15.75" thickBot="1" x14ac:dyDescent="0.3">
      <c r="B56" s="14" t="s">
        <v>43</v>
      </c>
      <c r="C56" s="6">
        <v>6946</v>
      </c>
      <c r="D56" s="19"/>
      <c r="E56" s="20"/>
    </row>
    <row r="57" spans="2:5" ht="15.75" thickBot="1" x14ac:dyDescent="0.3">
      <c r="B57" s="14" t="s">
        <v>44</v>
      </c>
      <c r="C57" s="6">
        <v>24617.420586596512</v>
      </c>
      <c r="D57" s="19"/>
      <c r="E57" s="20"/>
    </row>
    <row r="58" spans="2:5" ht="15.75" thickBot="1" x14ac:dyDescent="0.3">
      <c r="B58" s="14" t="s">
        <v>45</v>
      </c>
      <c r="C58" s="6">
        <v>7578.275686900156</v>
      </c>
      <c r="D58" s="19"/>
      <c r="E58" s="20"/>
    </row>
    <row r="59" spans="2:5" ht="15.75" thickBot="1" x14ac:dyDescent="0.3">
      <c r="B59" s="14" t="s">
        <v>46</v>
      </c>
      <c r="C59" s="6">
        <v>12639.464605031797</v>
      </c>
      <c r="D59" s="19"/>
      <c r="E59" s="20"/>
    </row>
    <row r="60" spans="2:5" ht="15.75" thickBot="1" x14ac:dyDescent="0.3">
      <c r="B60" s="14" t="s">
        <v>47</v>
      </c>
      <c r="C60" s="6">
        <v>31444</v>
      </c>
      <c r="D60" s="19"/>
      <c r="E60" s="20"/>
    </row>
    <row r="61" spans="2:5" ht="15.75" thickBot="1" x14ac:dyDescent="0.3">
      <c r="B61" s="14" t="s">
        <v>48</v>
      </c>
      <c r="C61" s="6">
        <v>13500</v>
      </c>
      <c r="D61" s="19"/>
      <c r="E61" s="20"/>
    </row>
    <row r="62" spans="2:5" ht="15.75" thickBot="1" x14ac:dyDescent="0.3">
      <c r="B62" s="14" t="s">
        <v>49</v>
      </c>
      <c r="C62" s="6">
        <v>23100.997332296192</v>
      </c>
      <c r="D62" s="19"/>
      <c r="E62" s="20"/>
    </row>
    <row r="63" spans="2:5" ht="15.75" thickBot="1" x14ac:dyDescent="0.3">
      <c r="B63" s="14" t="s">
        <v>50</v>
      </c>
      <c r="C63" s="6">
        <v>14096.012245628574</v>
      </c>
      <c r="D63" s="19"/>
      <c r="E63" s="20"/>
    </row>
    <row r="64" spans="2:5" ht="15.75" thickBot="1" x14ac:dyDescent="0.3">
      <c r="B64" s="14" t="s">
        <v>56</v>
      </c>
      <c r="C64" s="6">
        <v>143451.97433105501</v>
      </c>
      <c r="D64" s="19"/>
      <c r="E64" s="20"/>
    </row>
    <row r="65" spans="2:5" ht="15.75" thickBot="1" x14ac:dyDescent="0.3">
      <c r="B65" s="14" t="s">
        <v>51</v>
      </c>
      <c r="C65" s="6">
        <v>29004.851468866738</v>
      </c>
      <c r="D65" s="19"/>
      <c r="E65" s="20"/>
    </row>
  </sheetData>
  <sortState xmlns:xlrd2="http://schemas.microsoft.com/office/spreadsheetml/2017/richdata2" ref="B7:C7">
    <sortCondition ref="B7"/>
  </sortState>
  <mergeCells count="1">
    <mergeCell ref="B1:C1"/>
  </mergeCells>
  <pageMargins left="0.7" right="0.7" top="0.75" bottom="0.75" header="0.3" footer="0.3"/>
  <pageSetup paperSize="9" scale="5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G24"/>
  <sheetViews>
    <sheetView showGridLines="0" zoomScaleNormal="100" workbookViewId="0">
      <selection activeCell="C8" sqref="C8"/>
    </sheetView>
  </sheetViews>
  <sheetFormatPr baseColWidth="10" defaultColWidth="11.42578125" defaultRowHeight="15" x14ac:dyDescent="0.25"/>
  <cols>
    <col min="1" max="1" width="12" customWidth="1"/>
    <col min="2" max="2" width="77.42578125" customWidth="1"/>
    <col min="3" max="3" width="17.7109375" bestFit="1" customWidth="1"/>
  </cols>
  <sheetData>
    <row r="1" spans="2:7" ht="52.5" customHeight="1" x14ac:dyDescent="0.25">
      <c r="B1" s="25" t="s">
        <v>69</v>
      </c>
      <c r="C1" s="25"/>
    </row>
    <row r="3" spans="2:7" ht="15.75" thickBot="1" x14ac:dyDescent="0.3"/>
    <row r="4" spans="2:7" ht="15.75" thickBot="1" x14ac:dyDescent="0.3">
      <c r="B4" s="3" t="s">
        <v>57</v>
      </c>
      <c r="C4" s="4" t="s">
        <v>72</v>
      </c>
    </row>
    <row r="5" spans="2:7" ht="15.75" thickBot="1" x14ac:dyDescent="0.3">
      <c r="B5" s="7"/>
      <c r="C5" s="7"/>
    </row>
    <row r="6" spans="2:7" ht="15.75" thickBot="1" x14ac:dyDescent="0.3">
      <c r="B6" s="7"/>
      <c r="C6" s="7"/>
      <c r="F6" s="2"/>
      <c r="G6" s="2"/>
    </row>
    <row r="7" spans="2:7" ht="21" customHeight="1" thickBot="1" x14ac:dyDescent="0.3">
      <c r="B7" s="9" t="s">
        <v>63</v>
      </c>
      <c r="C7" s="9" t="s">
        <v>52</v>
      </c>
      <c r="E7" s="22"/>
      <c r="F7" s="2"/>
      <c r="G7" s="2"/>
    </row>
    <row r="8" spans="2:7" ht="15.75" thickBot="1" x14ac:dyDescent="0.3">
      <c r="B8" s="5" t="s">
        <v>3</v>
      </c>
      <c r="C8" s="6">
        <v>396578</v>
      </c>
      <c r="F8" s="2"/>
      <c r="G8" s="2"/>
    </row>
    <row r="9" spans="2:7" ht="15.75" thickBot="1" x14ac:dyDescent="0.3">
      <c r="B9" s="5" t="s">
        <v>12</v>
      </c>
      <c r="C9" s="6">
        <v>828813.8229845626</v>
      </c>
      <c r="F9" s="2"/>
      <c r="G9" s="2"/>
    </row>
    <row r="10" spans="2:7" ht="15.75" thickBot="1" x14ac:dyDescent="0.3">
      <c r="B10" s="5" t="s">
        <v>22</v>
      </c>
      <c r="C10" s="6">
        <v>1220000</v>
      </c>
    </row>
    <row r="11" spans="2:7" ht="15.75" thickBot="1" x14ac:dyDescent="0.3">
      <c r="B11" s="5" t="s">
        <v>65</v>
      </c>
      <c r="C11" s="6">
        <v>1367097.795507024</v>
      </c>
    </row>
    <row r="12" spans="2:7" ht="15.75" thickBot="1" x14ac:dyDescent="0.3">
      <c r="B12" s="5" t="s">
        <v>66</v>
      </c>
      <c r="C12" s="6">
        <v>2290607.797336393</v>
      </c>
    </row>
    <row r="13" spans="2:7" ht="15.75" thickBot="1" x14ac:dyDescent="0.3">
      <c r="B13" s="5" t="s">
        <v>36</v>
      </c>
      <c r="C13" s="6">
        <v>2778232.652339688</v>
      </c>
    </row>
    <row r="14" spans="2:7" ht="15.75" thickBot="1" x14ac:dyDescent="0.3">
      <c r="B14" s="5" t="s">
        <v>39</v>
      </c>
      <c r="C14" s="6">
        <v>2001932</v>
      </c>
    </row>
    <row r="15" spans="2:7" ht="15.75" thickBot="1" x14ac:dyDescent="0.3">
      <c r="B15" s="5" t="s">
        <v>40</v>
      </c>
      <c r="C15" s="6">
        <v>3527247.8353304174</v>
      </c>
    </row>
    <row r="16" spans="2:7" ht="15.75" thickBot="1" x14ac:dyDescent="0.3">
      <c r="B16" s="5" t="s">
        <v>41</v>
      </c>
      <c r="C16" s="6">
        <v>4561771.2146363799</v>
      </c>
    </row>
    <row r="17" spans="2:3" ht="15.75" thickBot="1" x14ac:dyDescent="0.3">
      <c r="B17" s="5" t="s">
        <v>44</v>
      </c>
      <c r="C17" s="6">
        <v>1936150.3769305332</v>
      </c>
    </row>
    <row r="18" spans="2:3" ht="15.75" thickBot="1" x14ac:dyDescent="0.3">
      <c r="B18" s="5" t="s">
        <v>45</v>
      </c>
      <c r="C18" s="6">
        <v>6127848</v>
      </c>
    </row>
    <row r="19" spans="2:3" ht="15.75" thickBot="1" x14ac:dyDescent="0.3">
      <c r="B19" s="5" t="s">
        <v>46</v>
      </c>
      <c r="C19" s="6">
        <v>2373641</v>
      </c>
    </row>
    <row r="20" spans="2:3" ht="15.75" thickBot="1" x14ac:dyDescent="0.3">
      <c r="B20" s="5" t="s">
        <v>47</v>
      </c>
      <c r="C20" s="6">
        <v>2759009</v>
      </c>
    </row>
    <row r="21" spans="2:3" ht="15.75" thickBot="1" x14ac:dyDescent="0.3">
      <c r="B21" s="5" t="s">
        <v>48</v>
      </c>
      <c r="C21" s="6">
        <v>1900000</v>
      </c>
    </row>
    <row r="22" spans="2:3" ht="15.75" thickBot="1" x14ac:dyDescent="0.3">
      <c r="B22" s="5" t="s">
        <v>49</v>
      </c>
      <c r="C22" s="6">
        <v>1529147.3569620254</v>
      </c>
    </row>
    <row r="23" spans="2:3" ht="15.75" thickBot="1" x14ac:dyDescent="0.3">
      <c r="B23" s="5" t="s">
        <v>56</v>
      </c>
      <c r="C23" s="6">
        <v>24595854.816954281</v>
      </c>
    </row>
    <row r="24" spans="2:3" ht="15.75" thickBot="1" x14ac:dyDescent="0.3">
      <c r="B24" s="5" t="s">
        <v>50</v>
      </c>
      <c r="C24" s="6">
        <v>1000000</v>
      </c>
    </row>
  </sheetData>
  <mergeCells count="1">
    <mergeCell ref="B1:C1"/>
  </mergeCells>
  <pageMargins left="0.7" right="0.7" top="0.75" bottom="0.75" header="0.3" footer="0.3"/>
  <pageSetup paperSize="9" scale="5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37259A-9F49-45BC-A918-6AEE2F8FAC04}">
  <dimension ref="B1:H7"/>
  <sheetViews>
    <sheetView workbookViewId="0">
      <selection activeCell="E8" sqref="E8"/>
    </sheetView>
  </sheetViews>
  <sheetFormatPr baseColWidth="10" defaultRowHeight="15" x14ac:dyDescent="0.25"/>
  <cols>
    <col min="2" max="2" width="20.28515625" customWidth="1"/>
    <col min="3" max="3" width="16.28515625" customWidth="1"/>
    <col min="4" max="4" width="19.5703125" customWidth="1"/>
    <col min="5" max="5" width="17.42578125" customWidth="1"/>
  </cols>
  <sheetData>
    <row r="1" spans="2:8" ht="53.25" customHeight="1" x14ac:dyDescent="0.25">
      <c r="B1" s="26" t="s">
        <v>68</v>
      </c>
      <c r="C1" s="26"/>
      <c r="D1" s="26"/>
      <c r="E1" s="26"/>
    </row>
    <row r="2" spans="2:8" x14ac:dyDescent="0.25">
      <c r="C2" s="1"/>
      <c r="D2" s="16"/>
      <c r="E2" s="1"/>
    </row>
    <row r="3" spans="2:8" ht="15.75" thickBot="1" x14ac:dyDescent="0.3">
      <c r="C3" s="1"/>
      <c r="D3" s="16"/>
      <c r="E3" s="1"/>
    </row>
    <row r="4" spans="2:8" ht="15.75" thickBot="1" x14ac:dyDescent="0.3">
      <c r="B4" s="3" t="s">
        <v>57</v>
      </c>
      <c r="C4" s="4" t="s">
        <v>64</v>
      </c>
      <c r="D4" s="16"/>
      <c r="E4" s="1"/>
    </row>
    <row r="5" spans="2:8" x14ac:dyDescent="0.25">
      <c r="B5" s="2"/>
      <c r="C5" s="1"/>
      <c r="D5" s="16"/>
      <c r="E5" s="1"/>
    </row>
    <row r="6" spans="2:8" ht="15.75" thickBot="1" x14ac:dyDescent="0.3">
      <c r="C6" s="1"/>
      <c r="D6" s="16"/>
      <c r="E6" s="1"/>
    </row>
    <row r="7" spans="2:8" ht="15.75" thickBot="1" x14ac:dyDescent="0.3">
      <c r="B7" s="27" t="s">
        <v>67</v>
      </c>
      <c r="C7" s="28"/>
      <c r="D7" s="29"/>
      <c r="E7" s="15">
        <v>502013.88300371799</v>
      </c>
      <c r="H7" s="2"/>
    </row>
  </sheetData>
  <mergeCells count="2">
    <mergeCell ref="B1:E1"/>
    <mergeCell ref="B7:D7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1f36f09b-cce7-4749-bd3b-4d838ffa88a6" xsi:nil="true"/>
    <lcf76f155ced4ddcb4097134ff3c332f xmlns="283564b5-cb63-4475-a56f-b81cf1b43deb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0287A44E2B7A6448A9E593D4AC9CF75" ma:contentTypeVersion="19" ma:contentTypeDescription="Crée un document." ma:contentTypeScope="" ma:versionID="c530965e23a021915ed3a4e03a2f6698">
  <xsd:schema xmlns:xsd="http://www.w3.org/2001/XMLSchema" xmlns:xs="http://www.w3.org/2001/XMLSchema" xmlns:p="http://schemas.microsoft.com/office/2006/metadata/properties" xmlns:ns2="1f36f09b-cce7-4749-bd3b-4d838ffa88a6" xmlns:ns3="283564b5-cb63-4475-a56f-b81cf1b43deb" targetNamespace="http://schemas.microsoft.com/office/2006/metadata/properties" ma:root="true" ma:fieldsID="2a7a524a0698e899ca9cf415faf42788" ns2:_="" ns3:_="">
    <xsd:import namespace="1f36f09b-cce7-4749-bd3b-4d838ffa88a6"/>
    <xsd:import namespace="283564b5-cb63-4475-a56f-b81cf1b43deb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3:MediaServiceDateTaken" minOccurs="0"/>
                <xsd:element ref="ns3:MediaServiceLocation" minOccurs="0"/>
                <xsd:element ref="ns3:MediaServiceGenerationTime" minOccurs="0"/>
                <xsd:element ref="ns3:MediaServiceEventHashCode" minOccurs="0"/>
                <xsd:element ref="ns3:MediaServiceAutoTags" minOccurs="0"/>
                <xsd:element ref="ns3:MediaServiceOCR" minOccurs="0"/>
                <xsd:element ref="ns2:TaxCatchAll" minOccurs="0"/>
                <xsd:element ref="ns3:lcf76f155ced4ddcb4097134ff3c332f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f36f09b-cce7-4749-bd3b-4d838ffa88a6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b8a67fc7-04d2-4516-a2fb-bd44e6e997fe}" ma:internalName="TaxCatchAll" ma:showField="CatchAllData" ma:web="1f36f09b-cce7-4749-bd3b-4d838ffa88a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83564b5-cb63-4475-a56f-b81cf1b43de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Tags" ma:index="18" nillable="true" ma:displayName="Tags" ma:internalName="MediaServiceAutoTags" ma:readOnly="true">
      <xsd:simpleType>
        <xsd:restriction base="dms:Text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lcf76f155ced4ddcb4097134ff3c332f" ma:index="22" nillable="true" ma:taxonomy="true" ma:internalName="lcf76f155ced4ddcb4097134ff3c332f" ma:taxonomyFieldName="MediaServiceImageTags" ma:displayName="Balises d’images" ma:readOnly="false" ma:fieldId="{5cf76f15-5ced-4ddc-b409-7134ff3c332f}" ma:taxonomyMulti="true" ma:sspId="5096f5d6-3256-4090-9362-038d665d195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F4AAC0F-E5EE-4D8E-BBFE-3A019329D4C9}">
  <ds:schemaRefs>
    <ds:schemaRef ds:uri="http://schemas.microsoft.com/office/2006/documentManagement/types"/>
    <ds:schemaRef ds:uri="http://purl.org/dc/dcmitype/"/>
    <ds:schemaRef ds:uri="1f36f09b-cce7-4749-bd3b-4d838ffa88a6"/>
    <ds:schemaRef ds:uri="http://purl.org/dc/elements/1.1/"/>
    <ds:schemaRef ds:uri="283564b5-cb63-4475-a56f-b81cf1b43deb"/>
    <ds:schemaRef ds:uri="http://schemas.microsoft.com/office/2006/metadata/properties"/>
    <ds:schemaRef ds:uri="http://purl.org/dc/terms/"/>
    <ds:schemaRef ds:uri="http://schemas.microsoft.com/office/infopath/2007/PartnerControls"/>
    <ds:schemaRef ds:uri="http://schemas.openxmlformats.org/package/2006/metadata/core-propertie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A040CBCD-C1F6-4F2B-B532-A17675ED266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f36f09b-cce7-4749-bd3b-4d838ffa88a6"/>
    <ds:schemaRef ds:uri="283564b5-cb63-4475-a56f-b81cf1b43de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58120AFB-077B-41D0-98C4-F836185F2596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PBU</vt:lpstr>
      <vt:lpstr>PMR</vt:lpstr>
      <vt:lpstr>PE</vt:lpstr>
      <vt:lpstr>PFU</vt:lpstr>
    </vt:vector>
  </TitlesOfParts>
  <Manager/>
  <Company>SNCF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Francois LE</dc:creator>
  <cp:keywords/>
  <dc:description/>
  <cp:lastModifiedBy>LE Francois (SNCF GARES &amp; CONNEXIONS / DIRECTION GARES</cp:lastModifiedBy>
  <cp:revision/>
  <dcterms:created xsi:type="dcterms:W3CDTF">2020-11-03T10:58:31Z</dcterms:created>
  <dcterms:modified xsi:type="dcterms:W3CDTF">2024-07-30T08:28:28Z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0x010100A0287A44E2B7A6448A9E593D4AC9CF75</vt:lpwstr>
  </property>
  <property fmtid="{D5CDD505-2E9C-101B-9397-08002B2CF9AE}" pid="3" name="MSIP_Label_fb6c2d8a-efcc-437e-93d5-54cea663bf73_Enabled">
    <vt:lpwstr>true</vt:lpwstr>
  </property>
  <property fmtid="{D5CDD505-2E9C-101B-9397-08002B2CF9AE}" pid="4" name="MSIP_Label_fb6c2d8a-efcc-437e-93d5-54cea663bf73_SetDate">
    <vt:lpwstr>2021-04-19T13:56:42Z</vt:lpwstr>
  </property>
  <property fmtid="{D5CDD505-2E9C-101B-9397-08002B2CF9AE}" pid="5" name="MSIP_Label_fb6c2d8a-efcc-437e-93d5-54cea663bf73_Method">
    <vt:lpwstr>Standard</vt:lpwstr>
  </property>
  <property fmtid="{D5CDD505-2E9C-101B-9397-08002B2CF9AE}" pid="6" name="MSIP_Label_fb6c2d8a-efcc-437e-93d5-54cea663bf73_Name">
    <vt:lpwstr>Diffusable [sans marquage] temp</vt:lpwstr>
  </property>
  <property fmtid="{D5CDD505-2E9C-101B-9397-08002B2CF9AE}" pid="7" name="MSIP_Label_fb6c2d8a-efcc-437e-93d5-54cea663bf73_SiteId">
    <vt:lpwstr>4a7c8238-5799-4b16-9fc6-9ad8fce5a7d9</vt:lpwstr>
  </property>
  <property fmtid="{D5CDD505-2E9C-101B-9397-08002B2CF9AE}" pid="8" name="MSIP_Label_fb6c2d8a-efcc-437e-93d5-54cea663bf73_ActionId">
    <vt:lpwstr>e28582ab-b20f-495b-94a5-fda9e911b420</vt:lpwstr>
  </property>
  <property fmtid="{D5CDD505-2E9C-101B-9397-08002B2CF9AE}" pid="9" name="MSIP_Label_fb6c2d8a-efcc-437e-93d5-54cea663bf73_ContentBits">
    <vt:lpwstr>0</vt:lpwstr>
  </property>
  <property fmtid="{D5CDD505-2E9C-101B-9397-08002B2CF9AE}" pid="10" name="MediaServiceImageTags">
    <vt:lpwstr/>
  </property>
</Properties>
</file>