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sncf.sharepoint.com/sites/RegulationGCGrpO365/Documents partages/DRG/DRG 2022/3. DRG Version avis conforme/"/>
    </mc:Choice>
  </mc:AlternateContent>
  <xr:revisionPtr revIDLastSave="440" documentId="11_E49AC2840C1F902B9B5E612B3B5E7A6E408DB752" xr6:coauthVersionLast="47" xr6:coauthVersionMax="47" xr10:uidLastSave="{1DEBAB7B-B0C2-45D1-BE33-09DD0AF91454}"/>
  <bookViews>
    <workbookView xWindow="-120" yWindow="-120" windowWidth="25440" windowHeight="14700" xr2:uid="{00000000-000D-0000-FFFF-FFFF00000000}"/>
  </bookViews>
  <sheets>
    <sheet name="PBU" sheetId="1" r:id="rId1"/>
    <sheet name="PMR" sheetId="5" r:id="rId2"/>
    <sheet name="PE" sheetId="2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4" i="1" l="1"/>
  <c r="E9" i="1" l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8" i="1"/>
  <c r="C24" i="2" l="1"/>
</calcChain>
</file>

<file path=xl/sharedStrings.xml><?xml version="1.0" encoding="utf-8"?>
<sst xmlns="http://schemas.openxmlformats.org/spreadsheetml/2006/main" count="149" uniqueCount="69">
  <si>
    <t>Conventionné Régional</t>
  </si>
  <si>
    <t>Autres trains</t>
  </si>
  <si>
    <t>Total</t>
  </si>
  <si>
    <t>A AUV-RHONE ALPES</t>
  </si>
  <si>
    <t>A BRETAGNE</t>
  </si>
  <si>
    <t>A CENTRE VAL DE LOIRE</t>
  </si>
  <si>
    <t>A GRAND EST</t>
  </si>
  <si>
    <t>A HAUTS DE FRANCE</t>
  </si>
  <si>
    <t>A NORMANDIE</t>
  </si>
  <si>
    <t>A NOUVELLE AQUITAINE</t>
  </si>
  <si>
    <t>A OCCITANIE</t>
  </si>
  <si>
    <t>A PACA</t>
  </si>
  <si>
    <t>A PAYS DE LA LOIRE</t>
  </si>
  <si>
    <t>B AUV-RHONE ALPES</t>
  </si>
  <si>
    <t>B BRETAGNE</t>
  </si>
  <si>
    <t>B CENTRE VAL DE LOIRE</t>
  </si>
  <si>
    <t>B GRAND EST</t>
  </si>
  <si>
    <t>B HAUTS DE FRANCE</t>
  </si>
  <si>
    <t>B ILE-DE-FRANCE</t>
  </si>
  <si>
    <t>B NORMANDIE</t>
  </si>
  <si>
    <t>B NOUVELLE AQUITAINE</t>
  </si>
  <si>
    <t>B OCCITANIE</t>
  </si>
  <si>
    <t>B PACA</t>
  </si>
  <si>
    <t>B PAYS DE LA LOIRE</t>
  </si>
  <si>
    <t>C AUV-RHONE ALPES</t>
  </si>
  <si>
    <t>C BRETAGNE</t>
  </si>
  <si>
    <t>C CENTRE VAL DE LOIRE</t>
  </si>
  <si>
    <t>C GRAND EST</t>
  </si>
  <si>
    <t>C HAUTS DE FRANCE</t>
  </si>
  <si>
    <t>C ILE-DE-FRANCE</t>
  </si>
  <si>
    <t>C NORMANDIE</t>
  </si>
  <si>
    <t>C NOUVELLE AQUITAINE</t>
  </si>
  <si>
    <t>C OCCITANIE</t>
  </si>
  <si>
    <t>C PACA</t>
  </si>
  <si>
    <t>C PAYS DE LA LOIRE</t>
  </si>
  <si>
    <t>TGA AEROPORT CDG 2 TGV</t>
  </si>
  <si>
    <t>TGA BORDEAUX</t>
  </si>
  <si>
    <t>TGA GRENOBLE</t>
  </si>
  <si>
    <t>TGA LILLE EUROPE</t>
  </si>
  <si>
    <t>TGA LILLE FLANDRES</t>
  </si>
  <si>
    <t>TGA LYON PART-DIEU</t>
  </si>
  <si>
    <t>TGA MARSEILLE ST CHARLES</t>
  </si>
  <si>
    <t>TGA MONTPELLIER</t>
  </si>
  <si>
    <t>TGA NANCY</t>
  </si>
  <si>
    <t>TGA NANTES</t>
  </si>
  <si>
    <t>TGA NICE</t>
  </si>
  <si>
    <t>TGA PARIS EST</t>
  </si>
  <si>
    <t>TGA PARIS NORD</t>
  </si>
  <si>
    <t>TGA PARIS ST LAZARE</t>
  </si>
  <si>
    <t>TGA RENNES</t>
  </si>
  <si>
    <t>TGA STRASBOURG</t>
  </si>
  <si>
    <t>TGA TOULOUSE</t>
  </si>
  <si>
    <t>Tous transporteurs</t>
  </si>
  <si>
    <t>A BOURGOGNE FC</t>
  </si>
  <si>
    <t>B BOURGOGNE FC</t>
  </si>
  <si>
    <t>C BOURGOGNE FC</t>
  </si>
  <si>
    <t>DRG 2022 - ANNEXE A1.2 : Prévisions de départs-trains</t>
  </si>
  <si>
    <t>TGA Sud Paris (PMP+PAZ+PGL/By)</t>
  </si>
  <si>
    <t>TGA SUD PARIS</t>
  </si>
  <si>
    <t>DRG 2022 - ANNEXE A1.2 : Prévisions d'unités d'œuvres en portes d'embarquement</t>
  </si>
  <si>
    <t>DRG 2022 - ANNEXE A1.2 : Prévisions d'unités d'œuvres en prestations PMR/ PSH</t>
  </si>
  <si>
    <t>Version</t>
  </si>
  <si>
    <t>A TGV à fort trafic et correspondances Autres</t>
  </si>
  <si>
    <t>A TGV à fort trafic et correspondances TER</t>
  </si>
  <si>
    <t>A TGV contournement de Paris</t>
  </si>
  <si>
    <t>A TGV à trafic modéré et correspondances Autres</t>
  </si>
  <si>
    <t>A TGV à trafic modéré et correspondances TER</t>
  </si>
  <si>
    <t>Périmètre tarifaire</t>
  </si>
  <si>
    <t>Avis conforme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</si>
</sst>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>
    <font>
      <sz val="11"/>
      <color theme="1"/>
      <name val="Calibri"/>
      <family val="2"/>
      <scheme val="minor"/>
    </font>
    <font>
      <sz val="11"/>
      <color indexed="64"/>
      <name val="Arial"/>
      <family val="2"/>
    </font>
    <font>
      <sz val="10"/>
      <color indexed="64"/>
      <name val="Calibri Light"/>
      <family val="2"/>
      <scheme val="major"/>
    </font>
    <font>
      <sz val="10"/>
      <name val="Tahoma"/>
      <family val="2"/>
    </font>
    <font>
      <b/>
      <sz val="11"/>
      <color indexed="64"/>
      <name val="Arial"/>
      <family val="2"/>
    </font>
    <font>
      <b/>
      <sz val="20"/>
      <color theme="0"/>
      <name val="Avenir"/>
    </font>
    <font>
      <b/>
      <sz val="18"/>
      <color theme="0"/>
      <name val="Calibri"/>
      <family val="2"/>
      <scheme val="minor"/>
    </font>
    <font>
      <sz val="1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A1006B"/>
        <bgColor indexed="64"/>
      </patternFill>
    </fill>
    <fill>
      <patternFill patternType="solid">
        <fgColor rgb="FFE1E1E1"/>
        <bgColor indexed="64"/>
      </patternFill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theme="0"/>
      </left>
      <right style="medium">
        <color theme="0"/>
      </right>
      <top style="medium">
        <color theme="0"/>
      </top>
      <bottom style="medium">
        <color theme="0"/>
      </bottom>
      <diagonal/>
    </border>
    <border>
      <left style="medium">
        <color theme="0"/>
      </left>
      <right style="medium">
        <color theme="0"/>
      </right>
      <top style="medium">
        <color theme="0"/>
      </top>
      <bottom style="medium">
        <color theme="0"/>
      </bottom>
      <diagonal style="thin">
        <color indexed="64"/>
      </diagonal>
    </border>
  </borders>
  <cellStyleXfs count="9">
    <xf numFmtId="0" fontId="0" fillId="0" borderId="0"/>
    <xf numFmtId="0" fontId="1" fillId="2" borderId="1">
      <alignment horizontal="center" vertical="center"/>
    </xf>
    <xf numFmtId="0" fontId="3" fillId="0" borderId="0"/>
    <xf numFmtId="0" fontId="4" fillId="3" borderId="1">
      <alignment horizontal="center" vertical="center"/>
    </xf>
    <xf numFmtId="0" fontId="3" fillId="0" borderId="0"/>
    <xf numFmtId="0" fontId="1" fillId="4" borderId="1">
      <alignment horizontal="left" vertical="center"/>
    </xf>
    <xf numFmtId="0" fontId="4" fillId="5" borderId="1">
      <alignment horizontal="right" vertical="center"/>
    </xf>
    <xf numFmtId="0" fontId="4" fillId="3" borderId="1">
      <alignment horizontal="right" vertical="center"/>
    </xf>
    <xf numFmtId="0" fontId="4" fillId="3" borderId="1">
      <alignment horizontal="left" vertical="center"/>
    </xf>
  </cellStyleXfs>
  <cellXfs count="21">
    <xf numFmtId="0" fontId="0" fillId="0" borderId="0" xfId="0"/>
    <xf numFmtId="0" fontId="0" fillId="0" borderId="0" xfId="0" applyAlignment="1">
      <alignment horizontal="center" vertical="center"/>
    </xf>
    <xf numFmtId="0" fontId="5" fillId="0" borderId="0" xfId="0" applyFont="1" applyFill="1" applyAlignment="1">
      <alignment vertical="center" wrapText="1"/>
    </xf>
    <xf numFmtId="0" fontId="0" fillId="0" borderId="0" xfId="0" applyFill="1"/>
    <xf numFmtId="0" fontId="7" fillId="8" borderId="2" xfId="0" applyFont="1" applyFill="1" applyBorder="1" applyAlignment="1">
      <alignment horizontal="left" vertical="center"/>
    </xf>
    <xf numFmtId="14" fontId="7" fillId="6" borderId="2" xfId="0" applyNumberFormat="1" applyFont="1" applyFill="1" applyBorder="1" applyAlignment="1">
      <alignment horizontal="center" vertical="center"/>
    </xf>
    <xf numFmtId="0" fontId="0" fillId="6" borderId="2" xfId="0" applyFill="1" applyBorder="1"/>
    <xf numFmtId="3" fontId="0" fillId="6" borderId="2" xfId="0" applyNumberFormat="1" applyFill="1" applyBorder="1" applyAlignment="1">
      <alignment horizontal="center" vertical="center"/>
    </xf>
    <xf numFmtId="0" fontId="0" fillId="0" borderId="2" xfId="0" applyBorder="1"/>
    <xf numFmtId="49" fontId="2" fillId="6" borderId="3" xfId="5" applyNumberFormat="1" applyFont="1" applyFill="1" applyBorder="1">
      <alignment horizontal="left" vertical="center"/>
    </xf>
    <xf numFmtId="0" fontId="0" fillId="9" borderId="2" xfId="0" applyFont="1" applyFill="1" applyBorder="1" applyAlignment="1">
      <alignment horizontal="center" vertical="center"/>
    </xf>
    <xf numFmtId="0" fontId="0" fillId="9" borderId="2" xfId="0" applyFont="1" applyFill="1" applyBorder="1" applyAlignment="1">
      <alignment horizontal="center" vertical="center" wrapText="1"/>
    </xf>
    <xf numFmtId="3" fontId="0" fillId="9" borderId="2" xfId="0" applyNumberFormat="1" applyFont="1" applyFill="1" applyBorder="1" applyAlignment="1">
      <alignment horizontal="center" vertical="center"/>
    </xf>
    <xf numFmtId="0" fontId="0" fillId="9" borderId="2" xfId="0" applyFont="1" applyFill="1" applyBorder="1"/>
    <xf numFmtId="0" fontId="0" fillId="0" borderId="0" xfId="0" applyAlignment="1">
      <alignment horizontal="center"/>
    </xf>
    <xf numFmtId="0" fontId="7" fillId="8" borderId="2" xfId="0" applyFont="1" applyFill="1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0" fillId="6" borderId="2" xfId="0" applyFill="1" applyBorder="1" applyAlignment="1">
      <alignment horizontal="center"/>
    </xf>
    <xf numFmtId="3" fontId="8" fillId="6" borderId="2" xfId="0" applyNumberFormat="1" applyFont="1" applyFill="1" applyBorder="1" applyAlignment="1">
      <alignment horizontal="center" vertical="center"/>
    </xf>
    <xf numFmtId="0" fontId="8" fillId="9" borderId="2" xfId="0" applyFont="1" applyFill="1" applyBorder="1" applyAlignment="1">
      <alignment horizontal="center" vertical="center" wrapText="1"/>
    </xf>
    <xf numFmtId="0" fontId="6" fillId="7" borderId="0" xfId="0" applyFont="1" applyFill="1" applyAlignment="1">
      <alignment horizontal="center" vertical="center" wrapText="1"/>
    </xf>
  </cellXfs>
  <cellStyles count="9">
    <cellStyle name="Normal" xfId="0" builtinId="0"/>
    <cellStyle name="Normal 2" xfId="2" xr:uid="{00000000-0005-0000-0000-000001000000}"/>
    <cellStyle name="Normal 4 2" xfId="4" xr:uid="{00000000-0005-0000-0000-000002000000}"/>
    <cellStyle name="RepStyle1" xfId="1" xr:uid="{00000000-0005-0000-0000-000003000000}"/>
    <cellStyle name="RepStyle2" xfId="3" xr:uid="{00000000-0005-0000-0000-000004000000}"/>
    <cellStyle name="RepStyle4 2" xfId="5" xr:uid="{00000000-0005-0000-0000-000005000000}"/>
    <cellStyle name="RepStyle5 5" xfId="6" xr:uid="{00000000-0005-0000-0000-000006000000}"/>
    <cellStyle name="RepStyle6 5" xfId="7" xr:uid="{00000000-0005-0000-0000-000007000000}"/>
    <cellStyle name="RepStyle7 2" xfId="8" xr:uid="{00000000-0005-0000-0000-000008000000}"/>
  </cellStyles>
  <dxfs count="0"/>
  <tableStyles count="0" defaultTableStyle="TableStyleMedium2" defaultPivotStyle="PivotStyleLight16"/>
  <colors>
    <mruColors>
      <color rgb="FFB9B9B9"/>
      <color rgb="FFA1006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0</xdr:row>
      <xdr:rowOff>0</xdr:rowOff>
    </xdr:from>
    <xdr:to>
      <xdr:col>0</xdr:col>
      <xdr:colOff>828674</xdr:colOff>
      <xdr:row>0</xdr:row>
      <xdr:rowOff>626738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FBE28E1D-62EA-4371-896B-887103EDF29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200" y="0"/>
          <a:ext cx="752474" cy="62673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28575</xdr:colOff>
      <xdr:row>0</xdr:row>
      <xdr:rowOff>19050</xdr:rowOff>
    </xdr:from>
    <xdr:to>
      <xdr:col>0</xdr:col>
      <xdr:colOff>781049</xdr:colOff>
      <xdr:row>0</xdr:row>
      <xdr:rowOff>645788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7D2EE37A-7089-4770-9266-2299E47F88C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8575" y="19050"/>
          <a:ext cx="752474" cy="626738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28575</xdr:colOff>
      <xdr:row>0</xdr:row>
      <xdr:rowOff>19050</xdr:rowOff>
    </xdr:from>
    <xdr:to>
      <xdr:col>0</xdr:col>
      <xdr:colOff>781049</xdr:colOff>
      <xdr:row>0</xdr:row>
      <xdr:rowOff>645788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6A005076-DF02-4E3A-BA13-BE0AD57EC51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8575" y="19050"/>
          <a:ext cx="752474" cy="62673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G66"/>
  <sheetViews>
    <sheetView showGridLines="0" tabSelected="1" zoomScale="85" zoomScaleNormal="85" workbookViewId="0">
      <selection activeCell="B5" sqref="B5:C6"/>
    </sheetView>
  </sheetViews>
  <sheetFormatPr baseColWidth="10" defaultColWidth="11.42578125" defaultRowHeight="15"/>
  <cols>
    <col min="1" max="1" width="20.5703125" customWidth="1"/>
    <col min="2" max="2" width="47" customWidth="1"/>
    <col min="3" max="5" width="24.7109375" style="1" customWidth="1"/>
  </cols>
  <sheetData>
    <row r="1" spans="2:7" ht="51.75" customHeight="1">
      <c r="B1" s="20" t="s">
        <v>56</v>
      </c>
      <c r="C1" s="20"/>
      <c r="D1" s="20"/>
      <c r="E1" s="20"/>
      <c r="F1" s="2"/>
      <c r="G1" s="2"/>
    </row>
    <row r="3" spans="2:7" ht="15.75" thickBot="1"/>
    <row r="4" spans="2:7" ht="15.75" thickBot="1">
      <c r="B4" s="4" t="s">
        <v>61</v>
      </c>
      <c r="C4" s="5" t="s">
        <v>68</v>
      </c>
    </row>
    <row r="6" spans="2:7" ht="15.75" thickBot="1"/>
    <row r="7" spans="2:7" ht="46.5" customHeight="1" thickBot="1">
      <c r="B7" s="10" t="s">
        <v>67</v>
      </c>
      <c r="C7" s="11" t="s">
        <v>1</v>
      </c>
      <c r="D7" s="11" t="s">
        <v>0</v>
      </c>
      <c r="E7" s="19" t="s">
        <v>2</v>
      </c>
    </row>
    <row r="8" spans="2:7" ht="15.75" thickBot="1">
      <c r="B8" s="9" t="s">
        <v>3</v>
      </c>
      <c r="C8" s="7">
        <v>34451</v>
      </c>
      <c r="D8" s="7">
        <v>190612</v>
      </c>
      <c r="E8" s="18">
        <f>SUM(C8:D8)</f>
        <v>225063</v>
      </c>
    </row>
    <row r="9" spans="2:7" ht="15.75" thickBot="1">
      <c r="B9" s="9" t="s">
        <v>53</v>
      </c>
      <c r="C9" s="7">
        <v>21074</v>
      </c>
      <c r="D9" s="7">
        <v>78067</v>
      </c>
      <c r="E9" s="18">
        <f t="shared" ref="E9:E64" si="0">SUM(C9:D9)</f>
        <v>99141</v>
      </c>
    </row>
    <row r="10" spans="2:7" ht="15.75" thickBot="1">
      <c r="B10" s="9" t="s">
        <v>4</v>
      </c>
      <c r="C10" s="7">
        <v>37448</v>
      </c>
      <c r="D10" s="7">
        <v>63468</v>
      </c>
      <c r="E10" s="18">
        <f t="shared" si="0"/>
        <v>100916</v>
      </c>
    </row>
    <row r="11" spans="2:7" ht="15.75" thickBot="1">
      <c r="B11" s="9" t="s">
        <v>5</v>
      </c>
      <c r="C11" s="7">
        <v>47198</v>
      </c>
      <c r="D11" s="7">
        <v>115522</v>
      </c>
      <c r="E11" s="18">
        <f t="shared" si="0"/>
        <v>162720</v>
      </c>
    </row>
    <row r="12" spans="2:7" ht="15.75" thickBot="1">
      <c r="B12" s="9" t="s">
        <v>6</v>
      </c>
      <c r="C12" s="7">
        <v>29638</v>
      </c>
      <c r="D12" s="7">
        <v>184282</v>
      </c>
      <c r="E12" s="18">
        <f t="shared" si="0"/>
        <v>213920</v>
      </c>
    </row>
    <row r="13" spans="2:7" ht="15.75" thickBot="1">
      <c r="B13" s="9" t="s">
        <v>7</v>
      </c>
      <c r="C13" s="7">
        <v>17864</v>
      </c>
      <c r="D13" s="7">
        <v>188001</v>
      </c>
      <c r="E13" s="18">
        <f t="shared" si="0"/>
        <v>205865</v>
      </c>
    </row>
    <row r="14" spans="2:7" ht="15.75" thickBot="1">
      <c r="B14" s="9" t="s">
        <v>8</v>
      </c>
      <c r="C14" s="7">
        <v>868</v>
      </c>
      <c r="D14" s="7">
        <v>137034.96106430297</v>
      </c>
      <c r="E14" s="18">
        <f t="shared" si="0"/>
        <v>137902.96106430297</v>
      </c>
    </row>
    <row r="15" spans="2:7" ht="15.75" thickBot="1">
      <c r="B15" s="9" t="s">
        <v>9</v>
      </c>
      <c r="C15" s="7">
        <v>73406</v>
      </c>
      <c r="D15" s="7">
        <v>119272</v>
      </c>
      <c r="E15" s="18">
        <f t="shared" si="0"/>
        <v>192678</v>
      </c>
    </row>
    <row r="16" spans="2:7" ht="15.75" thickBot="1">
      <c r="B16" s="9" t="s">
        <v>10</v>
      </c>
      <c r="C16" s="7">
        <v>80196</v>
      </c>
      <c r="D16" s="7">
        <v>116901</v>
      </c>
      <c r="E16" s="18">
        <f t="shared" si="0"/>
        <v>197097</v>
      </c>
    </row>
    <row r="17" spans="2:5" ht="15.75" thickBot="1">
      <c r="B17" s="9" t="s">
        <v>11</v>
      </c>
      <c r="C17" s="7">
        <v>34974</v>
      </c>
      <c r="D17" s="7">
        <v>127487</v>
      </c>
      <c r="E17" s="18">
        <f t="shared" si="0"/>
        <v>162461</v>
      </c>
    </row>
    <row r="18" spans="2:5" ht="15.75" thickBot="1">
      <c r="B18" s="9" t="s">
        <v>12</v>
      </c>
      <c r="C18" s="7">
        <v>49746</v>
      </c>
      <c r="D18" s="7">
        <v>71011</v>
      </c>
      <c r="E18" s="18">
        <f t="shared" si="0"/>
        <v>120757</v>
      </c>
    </row>
    <row r="19" spans="2:5" ht="15.75" thickBot="1">
      <c r="B19" s="9" t="s">
        <v>62</v>
      </c>
      <c r="C19" s="7">
        <v>37794</v>
      </c>
      <c r="D19" s="7">
        <v>0</v>
      </c>
      <c r="E19" s="18">
        <f t="shared" si="0"/>
        <v>37794</v>
      </c>
    </row>
    <row r="20" spans="2:5" ht="15.75" thickBot="1">
      <c r="B20" s="9" t="s">
        <v>63</v>
      </c>
      <c r="C20" s="7">
        <v>49943</v>
      </c>
      <c r="D20" s="7">
        <v>37503</v>
      </c>
      <c r="E20" s="18">
        <f t="shared" si="0"/>
        <v>87446</v>
      </c>
    </row>
    <row r="21" spans="2:5" ht="15.75" thickBot="1">
      <c r="B21" s="9" t="s">
        <v>65</v>
      </c>
      <c r="C21" s="7">
        <v>31051</v>
      </c>
      <c r="D21" s="7">
        <v>0</v>
      </c>
      <c r="E21" s="18">
        <f t="shared" si="0"/>
        <v>31051</v>
      </c>
    </row>
    <row r="22" spans="2:5" ht="15.75" thickBot="1">
      <c r="B22" s="9" t="s">
        <v>66</v>
      </c>
      <c r="C22" s="7">
        <v>26336</v>
      </c>
      <c r="D22" s="7">
        <v>22794</v>
      </c>
      <c r="E22" s="18">
        <f t="shared" si="0"/>
        <v>49130</v>
      </c>
    </row>
    <row r="23" spans="2:5" ht="15.75" thickBot="1">
      <c r="B23" s="9" t="s">
        <v>64</v>
      </c>
      <c r="C23" s="7">
        <v>34747</v>
      </c>
      <c r="D23" s="7">
        <v>0</v>
      </c>
      <c r="E23" s="18">
        <f t="shared" si="0"/>
        <v>34747</v>
      </c>
    </row>
    <row r="24" spans="2:5" ht="15.75" thickBot="1">
      <c r="B24" s="9" t="s">
        <v>13</v>
      </c>
      <c r="C24" s="7">
        <f>39088-62</f>
        <v>39026</v>
      </c>
      <c r="D24" s="7">
        <v>2021461</v>
      </c>
      <c r="E24" s="18">
        <f t="shared" si="0"/>
        <v>2060487</v>
      </c>
    </row>
    <row r="25" spans="2:5" ht="15.75" thickBot="1">
      <c r="B25" s="9" t="s">
        <v>54</v>
      </c>
      <c r="C25" s="7">
        <v>14664</v>
      </c>
      <c r="D25" s="7">
        <v>442870</v>
      </c>
      <c r="E25" s="18">
        <f t="shared" si="0"/>
        <v>457534</v>
      </c>
    </row>
    <row r="26" spans="2:5" ht="15.75" thickBot="1">
      <c r="B26" s="9" t="s">
        <v>14</v>
      </c>
      <c r="C26" s="7">
        <v>17362</v>
      </c>
      <c r="D26" s="7">
        <v>228452</v>
      </c>
      <c r="E26" s="18">
        <f t="shared" si="0"/>
        <v>245814</v>
      </c>
    </row>
    <row r="27" spans="2:5" ht="15.75" thickBot="1">
      <c r="B27" s="9" t="s">
        <v>15</v>
      </c>
      <c r="C27" s="7">
        <v>10432</v>
      </c>
      <c r="D27" s="7">
        <v>313180.26409510116</v>
      </c>
      <c r="E27" s="18">
        <f t="shared" si="0"/>
        <v>323612.26409510116</v>
      </c>
    </row>
    <row r="28" spans="2:5" ht="15.75" thickBot="1">
      <c r="B28" s="9" t="s">
        <v>16</v>
      </c>
      <c r="C28" s="7">
        <v>14007</v>
      </c>
      <c r="D28" s="7">
        <v>1424866</v>
      </c>
      <c r="E28" s="18">
        <f t="shared" si="0"/>
        <v>1438873</v>
      </c>
    </row>
    <row r="29" spans="2:5" ht="15.75" thickBot="1">
      <c r="B29" s="9" t="s">
        <v>17</v>
      </c>
      <c r="C29" s="7">
        <v>9421</v>
      </c>
      <c r="D29" s="7">
        <v>1424332.1122395021</v>
      </c>
      <c r="E29" s="18">
        <f t="shared" si="0"/>
        <v>1433753.1122395021</v>
      </c>
    </row>
    <row r="30" spans="2:5" ht="15.75" thickBot="1">
      <c r="B30" s="9" t="s">
        <v>18</v>
      </c>
      <c r="C30" s="7">
        <v>6325</v>
      </c>
      <c r="D30" s="7">
        <v>19016307.217825565</v>
      </c>
      <c r="E30" s="18">
        <f t="shared" si="0"/>
        <v>19022632.217825565</v>
      </c>
    </row>
    <row r="31" spans="2:5" ht="15.75" thickBot="1">
      <c r="B31" s="9" t="s">
        <v>19</v>
      </c>
      <c r="C31" s="7">
        <v>24</v>
      </c>
      <c r="D31" s="7">
        <v>308384.50684623164</v>
      </c>
      <c r="E31" s="18">
        <f t="shared" si="0"/>
        <v>308408.50684623164</v>
      </c>
    </row>
    <row r="32" spans="2:5" ht="15.75" thickBot="1">
      <c r="B32" s="9" t="s">
        <v>20</v>
      </c>
      <c r="C32" s="7">
        <v>39243</v>
      </c>
      <c r="D32" s="7">
        <v>580838</v>
      </c>
      <c r="E32" s="18">
        <f t="shared" si="0"/>
        <v>620081</v>
      </c>
    </row>
    <row r="33" spans="2:5" ht="15.75" thickBot="1">
      <c r="B33" s="9" t="s">
        <v>21</v>
      </c>
      <c r="C33" s="7">
        <v>23638</v>
      </c>
      <c r="D33" s="7">
        <v>596166</v>
      </c>
      <c r="E33" s="18">
        <f t="shared" si="0"/>
        <v>619804</v>
      </c>
    </row>
    <row r="34" spans="2:5" ht="15.75" thickBot="1">
      <c r="B34" s="9" t="s">
        <v>22</v>
      </c>
      <c r="C34" s="7">
        <v>9188</v>
      </c>
      <c r="D34" s="7">
        <v>1055418</v>
      </c>
      <c r="E34" s="18">
        <f t="shared" si="0"/>
        <v>1064606</v>
      </c>
    </row>
    <row r="35" spans="2:5" ht="15.75" thickBot="1">
      <c r="B35" s="9" t="s">
        <v>23</v>
      </c>
      <c r="C35" s="7">
        <v>11890</v>
      </c>
      <c r="D35" s="7">
        <v>325460</v>
      </c>
      <c r="E35" s="18">
        <f t="shared" si="0"/>
        <v>337350</v>
      </c>
    </row>
    <row r="36" spans="2:5" ht="15.75" thickBot="1">
      <c r="B36" s="9" t="s">
        <v>24</v>
      </c>
      <c r="C36" s="7">
        <v>5233</v>
      </c>
      <c r="D36" s="7">
        <v>1231066</v>
      </c>
      <c r="E36" s="18">
        <f t="shared" si="0"/>
        <v>1236299</v>
      </c>
    </row>
    <row r="37" spans="2:5" ht="15.75" thickBot="1">
      <c r="B37" s="9" t="s">
        <v>55</v>
      </c>
      <c r="C37" s="7">
        <v>0</v>
      </c>
      <c r="D37" s="7">
        <v>748818</v>
      </c>
      <c r="E37" s="18">
        <f t="shared" si="0"/>
        <v>748818</v>
      </c>
    </row>
    <row r="38" spans="2:5" ht="15.75" thickBot="1">
      <c r="B38" s="9" t="s">
        <v>25</v>
      </c>
      <c r="C38" s="7">
        <v>1448</v>
      </c>
      <c r="D38" s="7">
        <v>301246</v>
      </c>
      <c r="E38" s="18">
        <f t="shared" si="0"/>
        <v>302694</v>
      </c>
    </row>
    <row r="39" spans="2:5" ht="15.75" thickBot="1">
      <c r="B39" s="9" t="s">
        <v>26</v>
      </c>
      <c r="C39" s="7">
        <v>0</v>
      </c>
      <c r="D39" s="7">
        <v>418653.5</v>
      </c>
      <c r="E39" s="18">
        <f t="shared" si="0"/>
        <v>418653.5</v>
      </c>
    </row>
    <row r="40" spans="2:5" ht="15.75" thickBot="1">
      <c r="B40" s="9" t="s">
        <v>27</v>
      </c>
      <c r="C40" s="7">
        <v>252</v>
      </c>
      <c r="D40" s="7">
        <v>1400619</v>
      </c>
      <c r="E40" s="18">
        <f t="shared" si="0"/>
        <v>1400871</v>
      </c>
    </row>
    <row r="41" spans="2:5" ht="15.75" thickBot="1">
      <c r="B41" s="9" t="s">
        <v>28</v>
      </c>
      <c r="C41" s="7">
        <v>0</v>
      </c>
      <c r="D41" s="7">
        <v>1249744.3471948241</v>
      </c>
      <c r="E41" s="18">
        <f t="shared" si="0"/>
        <v>1249744.3471948241</v>
      </c>
    </row>
    <row r="42" spans="2:5" ht="15.75" thickBot="1">
      <c r="B42" s="9" t="s">
        <v>29</v>
      </c>
      <c r="C42" s="7">
        <v>0</v>
      </c>
      <c r="D42" s="7">
        <v>466168.47531554429</v>
      </c>
      <c r="E42" s="18">
        <f t="shared" si="0"/>
        <v>466168.47531554429</v>
      </c>
    </row>
    <row r="43" spans="2:5" ht="15.75" thickBot="1">
      <c r="B43" s="9" t="s">
        <v>30</v>
      </c>
      <c r="C43" s="7">
        <v>0</v>
      </c>
      <c r="D43" s="7">
        <v>290988</v>
      </c>
      <c r="E43" s="18">
        <f t="shared" si="0"/>
        <v>290988</v>
      </c>
    </row>
    <row r="44" spans="2:5" ht="15.75" thickBot="1">
      <c r="B44" s="9" t="s">
        <v>31</v>
      </c>
      <c r="C44" s="7">
        <v>2561</v>
      </c>
      <c r="D44" s="7">
        <v>1067768</v>
      </c>
      <c r="E44" s="18">
        <f t="shared" si="0"/>
        <v>1070329</v>
      </c>
    </row>
    <row r="45" spans="2:5" ht="15.75" thickBot="1">
      <c r="B45" s="9" t="s">
        <v>32</v>
      </c>
      <c r="C45" s="7">
        <v>23236</v>
      </c>
      <c r="D45" s="7">
        <v>808658</v>
      </c>
      <c r="E45" s="18">
        <f t="shared" si="0"/>
        <v>831894</v>
      </c>
    </row>
    <row r="46" spans="2:5" ht="15.75" thickBot="1">
      <c r="B46" s="9" t="s">
        <v>33</v>
      </c>
      <c r="C46" s="7">
        <v>2192</v>
      </c>
      <c r="D46" s="7">
        <v>768996</v>
      </c>
      <c r="E46" s="18">
        <f t="shared" si="0"/>
        <v>771188</v>
      </c>
    </row>
    <row r="47" spans="2:5" ht="15.75" thickBot="1">
      <c r="B47" s="9" t="s">
        <v>34</v>
      </c>
      <c r="C47" s="7">
        <v>3287</v>
      </c>
      <c r="D47" s="7">
        <v>487069</v>
      </c>
      <c r="E47" s="18">
        <f t="shared" si="0"/>
        <v>490356</v>
      </c>
    </row>
    <row r="48" spans="2:5" ht="15.75" thickBot="1">
      <c r="B48" s="9" t="s">
        <v>35</v>
      </c>
      <c r="C48" s="7">
        <v>17439</v>
      </c>
      <c r="D48" s="7">
        <v>48153.599999999999</v>
      </c>
      <c r="E48" s="18">
        <f t="shared" si="0"/>
        <v>65592.600000000006</v>
      </c>
    </row>
    <row r="49" spans="2:5" ht="15.75" thickBot="1">
      <c r="B49" s="9" t="s">
        <v>36</v>
      </c>
      <c r="C49" s="7">
        <v>19543</v>
      </c>
      <c r="D49" s="7">
        <v>48014</v>
      </c>
      <c r="E49" s="18">
        <f t="shared" si="0"/>
        <v>67557</v>
      </c>
    </row>
    <row r="50" spans="2:5" ht="15.75" thickBot="1">
      <c r="B50" s="9" t="s">
        <v>37</v>
      </c>
      <c r="C50" s="7">
        <v>2691</v>
      </c>
      <c r="D50" s="7">
        <v>46475</v>
      </c>
      <c r="E50" s="18">
        <f t="shared" si="0"/>
        <v>49166</v>
      </c>
    </row>
    <row r="51" spans="2:5" ht="15.75" thickBot="1">
      <c r="B51" s="9" t="s">
        <v>38</v>
      </c>
      <c r="C51" s="7">
        <v>11453</v>
      </c>
      <c r="D51" s="7">
        <v>6351</v>
      </c>
      <c r="E51" s="18">
        <f t="shared" si="0"/>
        <v>17804</v>
      </c>
    </row>
    <row r="52" spans="2:5" ht="15.75" thickBot="1">
      <c r="B52" s="9" t="s">
        <v>39</v>
      </c>
      <c r="C52" s="7">
        <v>8671</v>
      </c>
      <c r="D52" s="7">
        <v>78955</v>
      </c>
      <c r="E52" s="18">
        <f t="shared" si="0"/>
        <v>87626</v>
      </c>
    </row>
    <row r="53" spans="2:5" ht="15.75" thickBot="1">
      <c r="B53" s="9" t="s">
        <v>40</v>
      </c>
      <c r="C53" s="7">
        <v>38462</v>
      </c>
      <c r="D53" s="7">
        <v>79522</v>
      </c>
      <c r="E53" s="18">
        <f t="shared" si="0"/>
        <v>117984</v>
      </c>
    </row>
    <row r="54" spans="2:5" ht="15.75" thickBot="1">
      <c r="B54" s="9" t="s">
        <v>41</v>
      </c>
      <c r="C54" s="7">
        <v>17699</v>
      </c>
      <c r="D54" s="7">
        <v>51006</v>
      </c>
      <c r="E54" s="18">
        <f t="shared" si="0"/>
        <v>68705</v>
      </c>
    </row>
    <row r="55" spans="2:5" ht="15.75" thickBot="1">
      <c r="B55" s="9" t="s">
        <v>42</v>
      </c>
      <c r="C55" s="7">
        <v>14026</v>
      </c>
      <c r="D55" s="7">
        <v>19633</v>
      </c>
      <c r="E55" s="18">
        <f t="shared" si="0"/>
        <v>33659</v>
      </c>
    </row>
    <row r="56" spans="2:5" ht="15.75" thickBot="1">
      <c r="B56" s="9" t="s">
        <v>43</v>
      </c>
      <c r="C56" s="7">
        <v>5568</v>
      </c>
      <c r="D56" s="7">
        <v>46995</v>
      </c>
      <c r="E56" s="18">
        <f t="shared" si="0"/>
        <v>52563</v>
      </c>
    </row>
    <row r="57" spans="2:5" ht="15.75" thickBot="1">
      <c r="B57" s="9" t="s">
        <v>44</v>
      </c>
      <c r="C57" s="7">
        <v>14256</v>
      </c>
      <c r="D57" s="7">
        <v>49810</v>
      </c>
      <c r="E57" s="18">
        <f t="shared" si="0"/>
        <v>64066</v>
      </c>
    </row>
    <row r="58" spans="2:5" ht="15.75" thickBot="1">
      <c r="B58" s="9" t="s">
        <v>45</v>
      </c>
      <c r="C58" s="7">
        <v>3892</v>
      </c>
      <c r="D58" s="7">
        <v>37143</v>
      </c>
      <c r="E58" s="18">
        <f t="shared" si="0"/>
        <v>41035</v>
      </c>
    </row>
    <row r="59" spans="2:5" ht="15.75" thickBot="1">
      <c r="B59" s="9" t="s">
        <v>46</v>
      </c>
      <c r="C59" s="7">
        <v>14862</v>
      </c>
      <c r="D59" s="7">
        <v>43855</v>
      </c>
      <c r="E59" s="18">
        <f t="shared" si="0"/>
        <v>58717</v>
      </c>
    </row>
    <row r="60" spans="2:5" ht="15.75" thickBot="1">
      <c r="B60" s="9" t="s">
        <v>47</v>
      </c>
      <c r="C60" s="7">
        <v>18544</v>
      </c>
      <c r="D60" s="7">
        <v>100719.68903313954</v>
      </c>
      <c r="E60" s="18">
        <f t="shared" si="0"/>
        <v>119263.68903313954</v>
      </c>
    </row>
    <row r="61" spans="2:5" ht="15.75" thickBot="1">
      <c r="B61" s="9" t="s">
        <v>48</v>
      </c>
      <c r="C61" s="7">
        <v>0</v>
      </c>
      <c r="D61" s="7">
        <v>187554.22582114779</v>
      </c>
      <c r="E61" s="18">
        <f t="shared" si="0"/>
        <v>187554.22582114779</v>
      </c>
    </row>
    <row r="62" spans="2:5" ht="15.75" thickBot="1">
      <c r="B62" s="9" t="s">
        <v>49</v>
      </c>
      <c r="C62" s="7">
        <v>15990</v>
      </c>
      <c r="D62" s="7">
        <v>36338</v>
      </c>
      <c r="E62" s="18">
        <f t="shared" si="0"/>
        <v>52328</v>
      </c>
    </row>
    <row r="63" spans="2:5" ht="15.75" thickBot="1">
      <c r="B63" s="9" t="s">
        <v>50</v>
      </c>
      <c r="C63" s="7">
        <v>15100</v>
      </c>
      <c r="D63" s="7">
        <v>72217</v>
      </c>
      <c r="E63" s="18">
        <f t="shared" si="0"/>
        <v>87317</v>
      </c>
    </row>
    <row r="64" spans="2:5" ht="15.75" thickBot="1">
      <c r="B64" s="9" t="s">
        <v>57</v>
      </c>
      <c r="C64" s="7">
        <v>70633</v>
      </c>
      <c r="D64" s="7">
        <v>86900.418276143289</v>
      </c>
      <c r="E64" s="18">
        <f t="shared" si="0"/>
        <v>157533.41827614329</v>
      </c>
    </row>
    <row r="65" spans="2:5" ht="15.75" thickBot="1">
      <c r="B65" s="9" t="s">
        <v>51</v>
      </c>
      <c r="C65" s="7">
        <v>11368</v>
      </c>
      <c r="D65" s="7">
        <v>47453</v>
      </c>
      <c r="E65" s="18">
        <v>58821</v>
      </c>
    </row>
    <row r="66" spans="2:5">
      <c r="B66" s="3"/>
    </row>
  </sheetData>
  <sortState xmlns:xlrd2="http://schemas.microsoft.com/office/spreadsheetml/2017/richdata2" ref="B8:E65">
    <sortCondition ref="B7:B65"/>
  </sortState>
  <mergeCells count="1">
    <mergeCell ref="B1:E1"/>
  </mergeCells>
  <pageMargins left="0.7" right="0.7" top="0.75" bottom="0.75" header="0.3" footer="0.3"/>
  <pageSetup paperSize="9" scale="66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345AF0-A88A-4A5F-BF5E-6B985C7F4E69}">
  <dimension ref="B1:C64"/>
  <sheetViews>
    <sheetView showGridLines="0" zoomScaleNormal="100" workbookViewId="0">
      <selection activeCell="C4" sqref="C4"/>
    </sheetView>
  </sheetViews>
  <sheetFormatPr baseColWidth="10" defaultColWidth="11.42578125" defaultRowHeight="15"/>
  <cols>
    <col min="1" max="1" width="21.28515625" customWidth="1"/>
    <col min="2" max="2" width="77.42578125" style="14" customWidth="1"/>
    <col min="3" max="3" width="77.42578125" customWidth="1"/>
  </cols>
  <sheetData>
    <row r="1" spans="2:3" ht="52.5" customHeight="1">
      <c r="B1" s="20" t="s">
        <v>60</v>
      </c>
      <c r="C1" s="20"/>
    </row>
    <row r="3" spans="2:3" ht="15.75" thickBot="1"/>
    <row r="4" spans="2:3" ht="15.75" thickBot="1">
      <c r="B4" s="15" t="s">
        <v>61</v>
      </c>
      <c r="C4" s="5" t="s">
        <v>68</v>
      </c>
    </row>
    <row r="5" spans="2:3" ht="15.75" thickBot="1">
      <c r="B5" s="16"/>
      <c r="C5" s="8"/>
    </row>
    <row r="6" spans="2:3" ht="15.75" thickBot="1">
      <c r="B6" s="16"/>
      <c r="C6" s="8"/>
    </row>
    <row r="7" spans="2:3" ht="21" customHeight="1" thickBot="1">
      <c r="B7" s="10" t="s">
        <v>67</v>
      </c>
      <c r="C7" s="10" t="s">
        <v>52</v>
      </c>
    </row>
    <row r="8" spans="2:3" ht="15.75" thickBot="1">
      <c r="B8" s="17" t="s">
        <v>3</v>
      </c>
      <c r="C8" s="7">
        <v>21172</v>
      </c>
    </row>
    <row r="9" spans="2:3" ht="15.75" thickBot="1">
      <c r="B9" s="17" t="s">
        <v>53</v>
      </c>
      <c r="C9" s="7">
        <v>10488</v>
      </c>
    </row>
    <row r="10" spans="2:3" ht="15.75" thickBot="1">
      <c r="B10" s="17" t="s">
        <v>4</v>
      </c>
      <c r="C10" s="7">
        <v>17981</v>
      </c>
    </row>
    <row r="11" spans="2:3" ht="15.75" thickBot="1">
      <c r="B11" s="17" t="s">
        <v>5</v>
      </c>
      <c r="C11" s="7">
        <v>22001</v>
      </c>
    </row>
    <row r="12" spans="2:3" ht="15.75" thickBot="1">
      <c r="B12" s="17" t="s">
        <v>6</v>
      </c>
      <c r="C12" s="7">
        <v>10918</v>
      </c>
    </row>
    <row r="13" spans="2:3" ht="15.75" thickBot="1">
      <c r="B13" s="17" t="s">
        <v>7</v>
      </c>
      <c r="C13" s="7">
        <v>8377</v>
      </c>
    </row>
    <row r="14" spans="2:3" ht="15.75" thickBot="1">
      <c r="B14" s="17" t="s">
        <v>8</v>
      </c>
      <c r="C14" s="7">
        <v>12393</v>
      </c>
    </row>
    <row r="15" spans="2:3" ht="15.75" thickBot="1">
      <c r="B15" s="17" t="s">
        <v>9</v>
      </c>
      <c r="C15" s="7">
        <v>30980</v>
      </c>
    </row>
    <row r="16" spans="2:3" ht="15.75" thickBot="1">
      <c r="B16" s="17" t="s">
        <v>10</v>
      </c>
      <c r="C16" s="7">
        <v>25174</v>
      </c>
    </row>
    <row r="17" spans="2:3" ht="15.75" thickBot="1">
      <c r="B17" s="17" t="s">
        <v>11</v>
      </c>
      <c r="C17" s="7">
        <v>21587</v>
      </c>
    </row>
    <row r="18" spans="2:3" ht="15.75" thickBot="1">
      <c r="B18" s="17" t="s">
        <v>12</v>
      </c>
      <c r="C18" s="7">
        <v>23380</v>
      </c>
    </row>
    <row r="19" spans="2:3" ht="15.75" thickBot="1">
      <c r="B19" s="17" t="s">
        <v>13</v>
      </c>
      <c r="C19" s="7">
        <v>21708</v>
      </c>
    </row>
    <row r="20" spans="2:3" ht="15.75" thickBot="1">
      <c r="B20" s="17" t="s">
        <v>54</v>
      </c>
      <c r="C20" s="7">
        <v>7534</v>
      </c>
    </row>
    <row r="21" spans="2:3" ht="15.75" thickBot="1">
      <c r="B21" s="17" t="s">
        <v>14</v>
      </c>
      <c r="C21" s="7">
        <v>4958</v>
      </c>
    </row>
    <row r="22" spans="2:3" ht="15.75" thickBot="1">
      <c r="B22" s="17" t="s">
        <v>15</v>
      </c>
      <c r="C22" s="7">
        <v>5241</v>
      </c>
    </row>
    <row r="23" spans="2:3" ht="15.75" thickBot="1">
      <c r="B23" s="17" t="s">
        <v>16</v>
      </c>
      <c r="C23" s="7">
        <v>8675</v>
      </c>
    </row>
    <row r="24" spans="2:3" ht="15.75" thickBot="1">
      <c r="B24" s="17" t="s">
        <v>17</v>
      </c>
      <c r="C24" s="7">
        <v>7196</v>
      </c>
    </row>
    <row r="25" spans="2:3" ht="15.75" thickBot="1">
      <c r="B25" s="17" t="s">
        <v>18</v>
      </c>
      <c r="C25" s="7">
        <v>18751</v>
      </c>
    </row>
    <row r="26" spans="2:3" ht="15.75" thickBot="1">
      <c r="B26" s="17" t="s">
        <v>19</v>
      </c>
      <c r="C26" s="7">
        <v>3506</v>
      </c>
    </row>
    <row r="27" spans="2:3" ht="15.75" thickBot="1">
      <c r="B27" s="17" t="s">
        <v>20</v>
      </c>
      <c r="C27" s="7">
        <v>9572</v>
      </c>
    </row>
    <row r="28" spans="2:3" ht="15.75" thickBot="1">
      <c r="B28" s="17" t="s">
        <v>21</v>
      </c>
      <c r="C28" s="7">
        <v>7269</v>
      </c>
    </row>
    <row r="29" spans="2:3" ht="15.75" thickBot="1">
      <c r="B29" s="17" t="s">
        <v>22</v>
      </c>
      <c r="C29" s="7">
        <v>4782</v>
      </c>
    </row>
    <row r="30" spans="2:3" ht="15.75" thickBot="1">
      <c r="B30" s="17" t="s">
        <v>23</v>
      </c>
      <c r="C30" s="7">
        <v>4915</v>
      </c>
    </row>
    <row r="31" spans="2:3" ht="15.75" thickBot="1">
      <c r="B31" s="17" t="s">
        <v>24</v>
      </c>
      <c r="C31" s="7">
        <v>1040</v>
      </c>
    </row>
    <row r="32" spans="2:3" ht="15.75" thickBot="1">
      <c r="B32" s="17" t="s">
        <v>55</v>
      </c>
      <c r="C32" s="7">
        <v>720</v>
      </c>
    </row>
    <row r="33" spans="2:3" ht="15.75" thickBot="1">
      <c r="B33" s="17" t="s">
        <v>25</v>
      </c>
      <c r="C33" s="7">
        <v>480</v>
      </c>
    </row>
    <row r="34" spans="2:3" ht="15.75" thickBot="1">
      <c r="B34" s="17" t="s">
        <v>26</v>
      </c>
      <c r="C34" s="7">
        <v>1360</v>
      </c>
    </row>
    <row r="35" spans="2:3" ht="15.75" thickBot="1">
      <c r="B35" s="17" t="s">
        <v>27</v>
      </c>
      <c r="C35" s="7">
        <v>640</v>
      </c>
    </row>
    <row r="36" spans="2:3" ht="15.75" thickBot="1">
      <c r="B36" s="17" t="s">
        <v>28</v>
      </c>
      <c r="C36" s="7">
        <v>160</v>
      </c>
    </row>
    <row r="37" spans="2:3" ht="15.75" thickBot="1">
      <c r="B37" s="17" t="s">
        <v>30</v>
      </c>
      <c r="C37" s="7">
        <v>160</v>
      </c>
    </row>
    <row r="38" spans="2:3" ht="15.75" thickBot="1">
      <c r="B38" s="17" t="s">
        <v>31</v>
      </c>
      <c r="C38" s="7">
        <v>1760</v>
      </c>
    </row>
    <row r="39" spans="2:3" ht="15.75" thickBot="1">
      <c r="B39" s="17" t="s">
        <v>32</v>
      </c>
      <c r="C39" s="7">
        <v>1667</v>
      </c>
    </row>
    <row r="40" spans="2:3" ht="15.75" thickBot="1">
      <c r="B40" s="17" t="s">
        <v>33</v>
      </c>
      <c r="C40" s="7">
        <v>160</v>
      </c>
    </row>
    <row r="41" spans="2:3" ht="15.75" thickBot="1">
      <c r="B41" s="17" t="s">
        <v>34</v>
      </c>
      <c r="C41" s="7">
        <v>400</v>
      </c>
    </row>
    <row r="42" spans="2:3" ht="15.75" thickBot="1">
      <c r="B42" s="17" t="s">
        <v>64</v>
      </c>
      <c r="C42" s="7">
        <v>13147</v>
      </c>
    </row>
    <row r="43" spans="2:3" ht="15.75" thickBot="1">
      <c r="B43" s="17" t="s">
        <v>62</v>
      </c>
      <c r="C43" s="7">
        <v>13428</v>
      </c>
    </row>
    <row r="44" spans="2:3" ht="15.75" thickBot="1">
      <c r="B44" s="17" t="s">
        <v>63</v>
      </c>
      <c r="C44" s="7">
        <v>19382</v>
      </c>
    </row>
    <row r="45" spans="2:3" ht="15.75" thickBot="1">
      <c r="B45" s="17" t="s">
        <v>65</v>
      </c>
      <c r="C45" s="7">
        <v>6046</v>
      </c>
    </row>
    <row r="46" spans="2:3" ht="15.75" thickBot="1">
      <c r="B46" s="17" t="s">
        <v>66</v>
      </c>
      <c r="C46" s="7">
        <v>4792</v>
      </c>
    </row>
    <row r="47" spans="2:3" ht="15.75" thickBot="1">
      <c r="B47" s="17" t="s">
        <v>35</v>
      </c>
      <c r="C47" s="7">
        <v>7191</v>
      </c>
    </row>
    <row r="48" spans="2:3" ht="15.75" thickBot="1">
      <c r="B48" s="17" t="s">
        <v>36</v>
      </c>
      <c r="C48" s="7">
        <v>31967</v>
      </c>
    </row>
    <row r="49" spans="2:3" ht="15.75" thickBot="1">
      <c r="B49" s="17" t="s">
        <v>37</v>
      </c>
      <c r="C49" s="7">
        <v>7184</v>
      </c>
    </row>
    <row r="50" spans="2:3" ht="15.75" thickBot="1">
      <c r="B50" s="17" t="s">
        <v>38</v>
      </c>
      <c r="C50" s="7">
        <v>12440</v>
      </c>
    </row>
    <row r="51" spans="2:3" ht="15.75" thickBot="1">
      <c r="B51" s="17" t="s">
        <v>39</v>
      </c>
      <c r="C51" s="7">
        <v>11159</v>
      </c>
    </row>
    <row r="52" spans="2:3" ht="15.75" thickBot="1">
      <c r="B52" s="17" t="s">
        <v>40</v>
      </c>
      <c r="C52" s="7">
        <v>42639</v>
      </c>
    </row>
    <row r="53" spans="2:3" ht="15.75" thickBot="1">
      <c r="B53" s="17" t="s">
        <v>41</v>
      </c>
      <c r="C53" s="7">
        <v>24320</v>
      </c>
    </row>
    <row r="54" spans="2:3" ht="15.75" thickBot="1">
      <c r="B54" s="17" t="s">
        <v>42</v>
      </c>
      <c r="C54" s="7">
        <v>15197</v>
      </c>
    </row>
    <row r="55" spans="2:3" ht="15.75" thickBot="1">
      <c r="B55" s="17" t="s">
        <v>43</v>
      </c>
      <c r="C55" s="7">
        <v>7216</v>
      </c>
    </row>
    <row r="56" spans="2:3" ht="15.75" thickBot="1">
      <c r="B56" s="17" t="s">
        <v>44</v>
      </c>
      <c r="C56" s="7">
        <v>21235</v>
      </c>
    </row>
    <row r="57" spans="2:3" ht="15.75" thickBot="1">
      <c r="B57" s="17" t="s">
        <v>45</v>
      </c>
      <c r="C57" s="7">
        <v>5600</v>
      </c>
    </row>
    <row r="58" spans="2:3" ht="15.75" thickBot="1">
      <c r="B58" s="17" t="s">
        <v>46</v>
      </c>
      <c r="C58" s="7">
        <v>12097</v>
      </c>
    </row>
    <row r="59" spans="2:3" ht="15.75" thickBot="1">
      <c r="B59" s="17" t="s">
        <v>47</v>
      </c>
      <c r="C59" s="7">
        <v>24317</v>
      </c>
    </row>
    <row r="60" spans="2:3" ht="15.75" thickBot="1">
      <c r="B60" s="17" t="s">
        <v>48</v>
      </c>
      <c r="C60" s="7">
        <v>12781</v>
      </c>
    </row>
    <row r="61" spans="2:3" ht="15.75" thickBot="1">
      <c r="B61" s="17" t="s">
        <v>49</v>
      </c>
      <c r="C61" s="7">
        <v>19996</v>
      </c>
    </row>
    <row r="62" spans="2:3" ht="15.75" thickBot="1">
      <c r="B62" s="17" t="s">
        <v>50</v>
      </c>
      <c r="C62" s="7">
        <v>12878</v>
      </c>
    </row>
    <row r="63" spans="2:3" ht="15.75" thickBot="1">
      <c r="B63" s="17" t="s">
        <v>58</v>
      </c>
      <c r="C63" s="7">
        <v>130071</v>
      </c>
    </row>
    <row r="64" spans="2:3" ht="15.75" thickBot="1">
      <c r="B64" s="17" t="s">
        <v>51</v>
      </c>
      <c r="C64" s="7">
        <v>27972</v>
      </c>
    </row>
  </sheetData>
  <sortState xmlns:xlrd2="http://schemas.microsoft.com/office/spreadsheetml/2017/richdata2" ref="B7:C7">
    <sortCondition ref="B7"/>
  </sortState>
  <mergeCells count="1">
    <mergeCell ref="B1:C1"/>
  </mergeCells>
  <pageMargins left="0.7" right="0.7" top="0.75" bottom="0.75" header="0.3" footer="0.3"/>
  <pageSetup paperSize="9" scale="5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C24"/>
  <sheetViews>
    <sheetView showGridLines="0" zoomScaleNormal="100" workbookViewId="0">
      <selection activeCell="C15" sqref="C15"/>
    </sheetView>
  </sheetViews>
  <sheetFormatPr baseColWidth="10" defaultColWidth="11.42578125" defaultRowHeight="15"/>
  <cols>
    <col min="1" max="1" width="12" customWidth="1"/>
    <col min="2" max="3" width="77.42578125" customWidth="1"/>
  </cols>
  <sheetData>
    <row r="1" spans="2:3" ht="52.5" customHeight="1">
      <c r="B1" s="20" t="s">
        <v>59</v>
      </c>
      <c r="C1" s="20"/>
    </row>
    <row r="3" spans="2:3" ht="15.75" thickBot="1"/>
    <row r="4" spans="2:3" ht="15.75" thickBot="1">
      <c r="B4" s="4" t="s">
        <v>61</v>
      </c>
      <c r="C4" s="5" t="s">
        <v>68</v>
      </c>
    </row>
    <row r="5" spans="2:3" ht="15.75" thickBot="1">
      <c r="B5" s="8"/>
      <c r="C5" s="8"/>
    </row>
    <row r="6" spans="2:3" ht="15.75" thickBot="1">
      <c r="B6" s="8"/>
      <c r="C6" s="8"/>
    </row>
    <row r="7" spans="2:3" ht="21" customHeight="1" thickBot="1">
      <c r="B7" s="10" t="s">
        <v>67</v>
      </c>
      <c r="C7" s="10" t="s">
        <v>52</v>
      </c>
    </row>
    <row r="8" spans="2:3" ht="15.75" thickBot="1">
      <c r="B8" s="6" t="s">
        <v>3</v>
      </c>
      <c r="C8" s="7">
        <v>575645</v>
      </c>
    </row>
    <row r="9" spans="2:3" ht="15.75" thickBot="1">
      <c r="B9" s="6" t="s">
        <v>12</v>
      </c>
      <c r="C9" s="7">
        <v>1075159</v>
      </c>
    </row>
    <row r="10" spans="2:3" ht="15.75" thickBot="1">
      <c r="B10" s="6" t="s">
        <v>22</v>
      </c>
      <c r="C10" s="7">
        <v>345000</v>
      </c>
    </row>
    <row r="11" spans="2:3" ht="15.75" thickBot="1">
      <c r="B11" s="6" t="s">
        <v>62</v>
      </c>
      <c r="C11" s="7">
        <v>1086464</v>
      </c>
    </row>
    <row r="12" spans="2:3" ht="15.75" thickBot="1">
      <c r="B12" s="6" t="s">
        <v>63</v>
      </c>
      <c r="C12" s="7">
        <v>2583001</v>
      </c>
    </row>
    <row r="13" spans="2:3" ht="15.75" thickBot="1">
      <c r="B13" s="6" t="s">
        <v>36</v>
      </c>
      <c r="C13" s="7">
        <v>3340607</v>
      </c>
    </row>
    <row r="14" spans="2:3" ht="15.75" thickBot="1">
      <c r="B14" s="6" t="s">
        <v>39</v>
      </c>
      <c r="C14" s="7">
        <v>2237116</v>
      </c>
    </row>
    <row r="15" spans="2:3" ht="15.75" thickBot="1">
      <c r="B15" s="6" t="s">
        <v>40</v>
      </c>
      <c r="C15" s="7">
        <v>1400000</v>
      </c>
    </row>
    <row r="16" spans="2:3" ht="15.75" thickBot="1">
      <c r="B16" s="6" t="s">
        <v>41</v>
      </c>
      <c r="C16" s="7">
        <v>3555067</v>
      </c>
    </row>
    <row r="17" spans="2:3" ht="15.75" thickBot="1">
      <c r="B17" s="6" t="s">
        <v>44</v>
      </c>
      <c r="C17" s="7">
        <v>2510037</v>
      </c>
    </row>
    <row r="18" spans="2:3" ht="15.75" thickBot="1">
      <c r="B18" s="6" t="s">
        <v>45</v>
      </c>
      <c r="C18" s="7">
        <v>2796305</v>
      </c>
    </row>
    <row r="19" spans="2:3" ht="15.75" thickBot="1">
      <c r="B19" s="6" t="s">
        <v>46</v>
      </c>
      <c r="C19" s="7">
        <v>3025917</v>
      </c>
    </row>
    <row r="20" spans="2:3" ht="15.75" thickBot="1">
      <c r="B20" s="6" t="s">
        <v>47</v>
      </c>
      <c r="C20" s="7">
        <v>3070166</v>
      </c>
    </row>
    <row r="21" spans="2:3" ht="15.75" thickBot="1">
      <c r="B21" s="6" t="s">
        <v>48</v>
      </c>
      <c r="C21" s="7">
        <v>2294780</v>
      </c>
    </row>
    <row r="22" spans="2:3" ht="15.75" thickBot="1">
      <c r="B22" s="6" t="s">
        <v>49</v>
      </c>
      <c r="C22" s="7">
        <v>2089465</v>
      </c>
    </row>
    <row r="23" spans="2:3" ht="15.75" thickBot="1">
      <c r="B23" s="6" t="s">
        <v>58</v>
      </c>
      <c r="C23" s="7">
        <v>27161607</v>
      </c>
    </row>
    <row r="24" spans="2:3" ht="15.75" thickBot="1">
      <c r="B24" s="13" t="s">
        <v>2</v>
      </c>
      <c r="C24" s="12">
        <f>SUM(C8:C23)</f>
        <v>59146336</v>
      </c>
    </row>
  </sheetData>
  <mergeCells count="1">
    <mergeCell ref="B1:C1"/>
  </mergeCells>
  <pageMargins left="0.7" right="0.7" top="0.75" bottom="0.75" header="0.3" footer="0.3"/>
  <pageSetup paperSize="9" scale="5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0287A44E2B7A6448A9E593D4AC9CF75" ma:contentTypeVersion="17" ma:contentTypeDescription="Crée un document." ma:contentTypeScope="" ma:versionID="d91b1e0c38f33b588d0d953fb12c2857">
  <xsd:schema xmlns:xsd="http://www.w3.org/2001/XMLSchema" xmlns:xs="http://www.w3.org/2001/XMLSchema" xmlns:p="http://schemas.microsoft.com/office/2006/metadata/properties" xmlns:ns2="1f36f09b-cce7-4749-bd3b-4d838ffa88a6" xmlns:ns3="283564b5-cb63-4475-a56f-b81cf1b43deb" targetNamespace="http://schemas.microsoft.com/office/2006/metadata/properties" ma:root="true" ma:fieldsID="eb3f751334b42e6e902dfa7114ffc20d" ns2:_="" ns3:_="">
    <xsd:import namespace="1f36f09b-cce7-4749-bd3b-4d838ffa88a6"/>
    <xsd:import namespace="283564b5-cb63-4475-a56f-b81cf1b43deb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3:MediaServiceDateTaken" minOccurs="0"/>
                <xsd:element ref="ns3:MediaServiceLocation" minOccurs="0"/>
                <xsd:element ref="ns3:MediaServiceGenerationTime" minOccurs="0"/>
                <xsd:element ref="ns3:MediaServiceEventHashCode" minOccurs="0"/>
                <xsd:element ref="ns3:MediaServiceAutoTags" minOccurs="0"/>
                <xsd:element ref="ns3:MediaServiceOCR" minOccurs="0"/>
                <xsd:element ref="ns2:TaxCatchAll" minOccurs="0"/>
                <xsd:element ref="ns3:lcf76f155ced4ddcb4097134ff3c332f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f36f09b-cce7-4749-bd3b-4d838ffa88a6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b8a67fc7-04d2-4516-a2fb-bd44e6e997fe}" ma:internalName="TaxCatchAll" ma:showField="CatchAllData" ma:web="1f36f09b-cce7-4749-bd3b-4d838ffa88a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83564b5-cb63-4475-a56f-b81cf1b43de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Tags" ma:index="18" nillable="true" ma:displayName="Tags" ma:internalName="MediaServiceAutoTags" ma:readOnly="true">
      <xsd:simpleType>
        <xsd:restriction base="dms:Text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lcf76f155ced4ddcb4097134ff3c332f" ma:index="22" nillable="true" ma:taxonomy="true" ma:internalName="lcf76f155ced4ddcb4097134ff3c332f" ma:taxonomyFieldName="MediaServiceImageTags" ma:displayName="Balises d’images" ma:readOnly="false" ma:fieldId="{5cf76f15-5ced-4ddc-b409-7134ff3c332f}" ma:taxonomyMulti="true" ma:sspId="5096f5d6-3256-4090-9362-038d665d195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1f36f09b-cce7-4749-bd3b-4d838ffa88a6" xsi:nil="true"/>
    <lcf76f155ced4ddcb4097134ff3c332f xmlns="283564b5-cb63-4475-a56f-b81cf1b43deb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58120AFB-077B-41D0-98C4-F836185F2596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B187DA9-7721-43CC-B872-533FAC13BB7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f36f09b-cce7-4749-bd3b-4d838ffa88a6"/>
    <ds:schemaRef ds:uri="283564b5-cb63-4475-a56f-b81cf1b43de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6F4AAC0F-E5EE-4D8E-BBFE-3A019329D4C9}">
  <ds:schemaRefs>
    <ds:schemaRef ds:uri="http://schemas.microsoft.com/office/2006/documentManagement/types"/>
    <ds:schemaRef ds:uri="http://purl.org/dc/dcmitype/"/>
    <ds:schemaRef ds:uri="1f36f09b-cce7-4749-bd3b-4d838ffa88a6"/>
    <ds:schemaRef ds:uri="http://purl.org/dc/elements/1.1/"/>
    <ds:schemaRef ds:uri="283564b5-cb63-4475-a56f-b81cf1b43deb"/>
    <ds:schemaRef ds:uri="http://schemas.microsoft.com/office/2006/metadata/properties"/>
    <ds:schemaRef ds:uri="http://purl.org/dc/terms/"/>
    <ds:schemaRef ds:uri="http://schemas.microsoft.com/office/infopath/2007/PartnerControls"/>
    <ds:schemaRef ds:uri="http://schemas.openxmlformats.org/package/2006/metadata/core-propertie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PBU</vt:lpstr>
      <vt:lpstr>PMR</vt:lpstr>
      <vt:lpstr>PE</vt:lpstr>
    </vt:vector>
  </TitlesOfParts>
  <Manager/>
  <Company>SNCF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Francois LE</dc:creator>
  <cp:keywords/>
  <dc:description/>
  <cp:lastModifiedBy>LE Francois (SNCF GARES &amp; CONNEXIONS / DIRECTION GARES</cp:lastModifiedBy>
  <cp:revision/>
  <dcterms:created xsi:type="dcterms:W3CDTF">2020-11-03T10:58:31Z</dcterms:created>
  <dcterms:modified xsi:type="dcterms:W3CDTF">2022-08-03T15:36:06Z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0x010100A0287A44E2B7A6448A9E593D4AC9CF75</vt:lpwstr>
  </property>
  <property fmtid="{D5CDD505-2E9C-101B-9397-08002B2CF9AE}" pid="3" name="MSIP_Label_fb6c2d8a-efcc-437e-93d5-54cea663bf73_Enabled">
    <vt:lpwstr>true</vt:lpwstr>
  </property>
  <property fmtid="{D5CDD505-2E9C-101B-9397-08002B2CF9AE}" pid="4" name="MSIP_Label_fb6c2d8a-efcc-437e-93d5-54cea663bf73_SetDate">
    <vt:lpwstr>2021-04-19T13:56:42Z</vt:lpwstr>
  </property>
  <property fmtid="{D5CDD505-2E9C-101B-9397-08002B2CF9AE}" pid="5" name="MSIP_Label_fb6c2d8a-efcc-437e-93d5-54cea663bf73_Method">
    <vt:lpwstr>Standard</vt:lpwstr>
  </property>
  <property fmtid="{D5CDD505-2E9C-101B-9397-08002B2CF9AE}" pid="6" name="MSIP_Label_fb6c2d8a-efcc-437e-93d5-54cea663bf73_Name">
    <vt:lpwstr>Diffusable [sans marquage] temp</vt:lpwstr>
  </property>
  <property fmtid="{D5CDD505-2E9C-101B-9397-08002B2CF9AE}" pid="7" name="MSIP_Label_fb6c2d8a-efcc-437e-93d5-54cea663bf73_SiteId">
    <vt:lpwstr>4a7c8238-5799-4b16-9fc6-9ad8fce5a7d9</vt:lpwstr>
  </property>
  <property fmtid="{D5CDD505-2E9C-101B-9397-08002B2CF9AE}" pid="8" name="MSIP_Label_fb6c2d8a-efcc-437e-93d5-54cea663bf73_ActionId">
    <vt:lpwstr>e28582ab-b20f-495b-94a5-fda9e911b420</vt:lpwstr>
  </property>
  <property fmtid="{D5CDD505-2E9C-101B-9397-08002B2CF9AE}" pid="9" name="MSIP_Label_fb6c2d8a-efcc-437e-93d5-54cea663bf73_ContentBits">
    <vt:lpwstr>0</vt:lpwstr>
  </property>
  <property fmtid="{D5CDD505-2E9C-101B-9397-08002B2CF9AE}" pid="10" name="MediaServiceImageTags">
    <vt:lpwstr/>
  </property>
</Properties>
</file>